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60" windowWidth="15480" windowHeight="4275" activeTab="1"/>
  </bookViews>
  <sheets>
    <sheet name="2025" sheetId="9" r:id="rId1"/>
    <sheet name="2026-2027" sheetId="7" r:id="rId2"/>
  </sheets>
  <definedNames>
    <definedName name="_xlnm.Print_Area" localSheetId="0">'2025'!$A$1:$C$149</definedName>
  </definedNames>
  <calcPr calcId="145621"/>
</workbook>
</file>

<file path=xl/calcChain.xml><?xml version="1.0" encoding="utf-8"?>
<calcChain xmlns="http://schemas.openxmlformats.org/spreadsheetml/2006/main">
  <c r="C147" i="9" l="1"/>
  <c r="C146" i="9" s="1"/>
  <c r="C144" i="9"/>
  <c r="C141" i="9"/>
  <c r="C138" i="9"/>
  <c r="C136" i="9"/>
  <c r="C134" i="9"/>
  <c r="C131" i="9"/>
  <c r="C130" i="9" s="1"/>
  <c r="C122" i="9"/>
  <c r="C121" i="9" s="1"/>
  <c r="C119" i="9"/>
  <c r="C114" i="9"/>
  <c r="C112" i="9"/>
  <c r="C110" i="9"/>
  <c r="C108" i="9"/>
  <c r="C105" i="9"/>
  <c r="C103" i="9"/>
  <c r="C101" i="9"/>
  <c r="C96" i="9"/>
  <c r="C94" i="9"/>
  <c r="C91" i="9"/>
  <c r="C89" i="9"/>
  <c r="C85" i="9"/>
  <c r="C84" i="9" s="1"/>
  <c r="C82" i="9"/>
  <c r="C80" i="9"/>
  <c r="C77" i="9"/>
  <c r="C76" i="9" s="1"/>
  <c r="C73" i="9"/>
  <c r="C71" i="9"/>
  <c r="C68" i="9"/>
  <c r="C64" i="9"/>
  <c r="C62" i="9"/>
  <c r="C59" i="9"/>
  <c r="C58" i="9" s="1"/>
  <c r="C56" i="9"/>
  <c r="C54" i="9"/>
  <c r="C52" i="9"/>
  <c r="C48" i="9"/>
  <c r="C44" i="9"/>
  <c r="C43" i="9" s="1"/>
  <c r="C42" i="9" s="1"/>
  <c r="C40" i="9"/>
  <c r="C38" i="9"/>
  <c r="C35" i="9"/>
  <c r="C31" i="9"/>
  <c r="C30" i="9" s="1"/>
  <c r="C28" i="9"/>
  <c r="C26" i="9"/>
  <c r="C24" i="9"/>
  <c r="C22" i="9"/>
  <c r="C12" i="9"/>
  <c r="C11" i="9" s="1"/>
  <c r="C70" i="9" l="1"/>
  <c r="C93" i="9"/>
  <c r="C21" i="9"/>
  <c r="C79" i="9"/>
  <c r="C75" i="9" s="1"/>
  <c r="C20" i="9"/>
  <c r="C51" i="9"/>
  <c r="C88" i="9"/>
  <c r="C87" i="9" s="1"/>
  <c r="C67" i="9"/>
  <c r="C66" i="9" s="1"/>
  <c r="C37" i="9"/>
  <c r="C47" i="9"/>
  <c r="C61" i="9"/>
  <c r="C118" i="9"/>
  <c r="C100" i="9"/>
  <c r="C143" i="9"/>
  <c r="C133" i="9"/>
  <c r="C140" i="9"/>
  <c r="C34" i="9" l="1"/>
  <c r="C107" i="9"/>
  <c r="C46" i="9"/>
  <c r="C50" i="9"/>
  <c r="C99" i="9" l="1"/>
  <c r="C98" i="9" s="1"/>
  <c r="C10" i="9"/>
  <c r="C149" i="9" l="1"/>
  <c r="D66" i="7" l="1"/>
  <c r="C66" i="7"/>
  <c r="D14" i="7"/>
  <c r="C14" i="7"/>
  <c r="D132" i="7" l="1"/>
  <c r="C132" i="7"/>
  <c r="D130" i="7"/>
  <c r="D129" i="7" s="1"/>
  <c r="C130" i="7"/>
  <c r="C129" i="7" s="1"/>
  <c r="D127" i="7"/>
  <c r="C127" i="7"/>
  <c r="D125" i="7"/>
  <c r="C125" i="7"/>
  <c r="D123" i="7"/>
  <c r="C123" i="7"/>
  <c r="D120" i="7"/>
  <c r="D119" i="7" s="1"/>
  <c r="C120" i="7"/>
  <c r="C119" i="7" s="1"/>
  <c r="D109" i="7"/>
  <c r="D108" i="7" s="1"/>
  <c r="C109" i="7"/>
  <c r="C108" i="7" s="1"/>
  <c r="D106" i="7"/>
  <c r="D105" i="7" s="1"/>
  <c r="C106" i="7"/>
  <c r="C105" i="7" s="1"/>
  <c r="D103" i="7"/>
  <c r="C103" i="7"/>
  <c r="D100" i="7"/>
  <c r="C100" i="7"/>
  <c r="D98" i="7"/>
  <c r="C98" i="7"/>
  <c r="D96" i="7"/>
  <c r="C96" i="7"/>
  <c r="D91" i="7"/>
  <c r="D90" i="7" s="1"/>
  <c r="C91" i="7"/>
  <c r="C90" i="7" s="1"/>
  <c r="D88" i="7"/>
  <c r="C88" i="7"/>
  <c r="D86" i="7"/>
  <c r="D85" i="7" s="1"/>
  <c r="C86" i="7"/>
  <c r="C85" i="7" s="1"/>
  <c r="D82" i="7"/>
  <c r="D81" i="7" s="1"/>
  <c r="C82" i="7"/>
  <c r="C81" i="7" s="1"/>
  <c r="D79" i="7"/>
  <c r="D78" i="7" s="1"/>
  <c r="C79" i="7"/>
  <c r="C78" i="7" s="1"/>
  <c r="D75" i="7"/>
  <c r="C75" i="7"/>
  <c r="D73" i="7"/>
  <c r="C73" i="7"/>
  <c r="D70" i="7"/>
  <c r="D69" i="7" s="1"/>
  <c r="C70" i="7"/>
  <c r="C69" i="7" s="1"/>
  <c r="D64" i="7"/>
  <c r="D63" i="7" s="1"/>
  <c r="C64" i="7"/>
  <c r="C63" i="7" s="1"/>
  <c r="D61" i="7"/>
  <c r="D60" i="7" s="1"/>
  <c r="C61" i="7"/>
  <c r="C60" i="7"/>
  <c r="D58" i="7"/>
  <c r="C58" i="7"/>
  <c r="D56" i="7"/>
  <c r="C56" i="7"/>
  <c r="D54" i="7"/>
  <c r="C54" i="7"/>
  <c r="D50" i="7"/>
  <c r="D49" i="7" s="1"/>
  <c r="D48" i="7" s="1"/>
  <c r="C50" i="7"/>
  <c r="C49" i="7" s="1"/>
  <c r="C48" i="7" s="1"/>
  <c r="D46" i="7"/>
  <c r="D45" i="7" s="1"/>
  <c r="D44" i="7" s="1"/>
  <c r="C46" i="7"/>
  <c r="C45" i="7" s="1"/>
  <c r="C44" i="7" s="1"/>
  <c r="D42" i="7"/>
  <c r="C42" i="7"/>
  <c r="D40" i="7"/>
  <c r="C40" i="7"/>
  <c r="D37" i="7"/>
  <c r="C37" i="7"/>
  <c r="D33" i="7"/>
  <c r="D32" i="7" s="1"/>
  <c r="C33" i="7"/>
  <c r="C32" i="7" s="1"/>
  <c r="D30" i="7"/>
  <c r="C30" i="7"/>
  <c r="D28" i="7"/>
  <c r="C28" i="7"/>
  <c r="D26" i="7"/>
  <c r="C26" i="7"/>
  <c r="D24" i="7"/>
  <c r="C24" i="7"/>
  <c r="D13" i="7"/>
  <c r="C13" i="7"/>
  <c r="C39" i="7" l="1"/>
  <c r="C36" i="7" s="1"/>
  <c r="C95" i="7"/>
  <c r="D84" i="7"/>
  <c r="D53" i="7"/>
  <c r="D52" i="7" s="1"/>
  <c r="D23" i="7"/>
  <c r="D22" i="7" s="1"/>
  <c r="C53" i="7"/>
  <c r="C52" i="7" s="1"/>
  <c r="D72" i="7"/>
  <c r="D68" i="7" s="1"/>
  <c r="C102" i="7"/>
  <c r="C72" i="7"/>
  <c r="C68" i="7" s="1"/>
  <c r="D95" i="7"/>
  <c r="C122" i="7"/>
  <c r="C77" i="7"/>
  <c r="C23" i="7"/>
  <c r="C22" i="7" s="1"/>
  <c r="D39" i="7"/>
  <c r="D36" i="7" s="1"/>
  <c r="C84" i="7"/>
  <c r="D122" i="7"/>
  <c r="D77" i="7"/>
  <c r="D102" i="7"/>
  <c r="C12" i="7" l="1"/>
  <c r="D94" i="7"/>
  <c r="D93" i="7" s="1"/>
  <c r="C94" i="7"/>
  <c r="C93" i="7" s="1"/>
  <c r="D12" i="7"/>
  <c r="C134" i="7" l="1"/>
  <c r="D134" i="7"/>
</calcChain>
</file>

<file path=xl/sharedStrings.xml><?xml version="1.0" encoding="utf-8"?>
<sst xmlns="http://schemas.openxmlformats.org/spreadsheetml/2006/main" count="541" uniqueCount="324">
  <si>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</si>
  <si>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</si>
  <si>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</si>
  <si>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</si>
  <si>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</si>
  <si>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</si>
  <si>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</si>
  <si>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</si>
  <si>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</si>
  <si>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</si>
  <si>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</si>
  <si>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</si>
  <si>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</si>
  <si>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</si>
  <si>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</si>
  <si>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</si>
  <si>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</si>
  <si>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</si>
  <si>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</si>
  <si>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</si>
  <si>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</si>
  <si>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</si>
  <si>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</si>
  <si>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</si>
  <si>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</si>
  <si>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</si>
  <si>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</si>
  <si>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</si>
  <si>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</si>
  <si>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</si>
  <si>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</si>
  <si>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</si>
  <si>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</si>
  <si>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</si>
  <si>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</si>
  <si>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</si>
  <si>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</si>
  <si>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</si>
  <si>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</si>
  <si>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</si>
  <si>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</si>
  <si>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</si>
  <si>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</si>
  <si>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</si>
  <si>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</si>
  <si>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</si>
  <si>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</si>
  <si>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</si>
  <si>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</si>
  <si>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</si>
  <si>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</si>
  <si>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</si>
  <si>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</si>
  <si>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</si>
  <si>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</si>
  <si>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</si>
  <si>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</si>
  <si>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</si>
  <si>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</si>
  <si>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</si>
  <si>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</si>
  <si>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</si>
  <si>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</si>
  <si>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</si>
  <si>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</si>
  <si>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</si>
  <si>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</si>
  <si>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</si>
  <si>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</si>
  <si>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</si>
  <si>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</si>
  <si>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</si>
  <si>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</si>
  <si>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</si>
  <si>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</si>
  <si>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</si>
  <si>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</si>
  <si>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</si>
  <si>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</si>
  <si>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</si>
  <si>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</si>
  <si>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</si>
  <si>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</si>
  <si>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</si>
  <si>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</si>
  <si>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</si>
  <si>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</si>
  <si>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</si>
  <si>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</si>
  <si>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</si>
  <si>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</si>
  <si>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</si>
  <si>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Дотации на выравнивание бюджетной обеспеченности</t>
  </si>
  <si>
    <t>000 2 02 04056 13 0000 151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</si>
  <si>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</si>
  <si>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</si>
  <si>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</si>
  <si>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</si>
  <si>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</si>
  <si>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</si>
  <si>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</si>
  <si>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</si>
  <si>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</si>
  <si>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</si>
  <si>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</si>
  <si>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</si>
  <si>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</si>
  <si>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</si>
  <si>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</si>
  <si>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</si>
  <si>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</si>
  <si>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</si>
  <si>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</si>
  <si>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</si>
  <si>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</si>
  <si>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</si>
  <si>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</si>
  <si>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</si>
  <si>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</si>
  <si>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</si>
  <si>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</si>
  <si>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</si>
  <si>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</si>
  <si>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</si>
  <si>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</si>
  <si>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</si>
  <si>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</si>
  <si>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</si>
  <si>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</si>
  <si>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</si>
  <si>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</si>
  <si>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</si>
  <si>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</si>
  <si>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</si>
  <si>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</si>
  <si>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</si>
  <si>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</si>
  <si>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</si>
  <si>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</si>
  <si>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</si>
  <si>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</si>
  <si>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</si>
  <si>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</si>
  <si>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</si>
  <si>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</si>
  <si>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</si>
  <si>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</si>
  <si>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</si>
  <si>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</si>
  <si>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</si>
  <si>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</si>
  <si>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</si>
  <si>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</si>
  <si>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</si>
  <si>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</si>
  <si>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</si>
  <si>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</si>
  <si>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</si>
  <si>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</si>
  <si>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</si>
  <si>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</si>
  <si>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</si>
  <si>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</si>
  <si>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</si>
  <si>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</si>
  <si>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</si>
  <si>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</si>
  <si>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</si>
  <si>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</si>
  <si>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</si>
  <si>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</si>
  <si>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</si>
  <si>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</si>
  <si>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</si>
  <si>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</si>
  <si>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</si>
  <si>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</si>
  <si>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</si>
  <si>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</si>
  <si>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</si>
  <si>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</si>
  <si>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</si>
  <si>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</si>
  <si>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</si>
  <si>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</si>
  <si>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</si>
  <si>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</si>
  <si>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</si>
  <si>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</si>
  <si>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</si>
  <si>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</si>
  <si>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</si>
  <si>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</si>
  <si>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</si>
  <si>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</si>
  <si>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</si>
  <si>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</si>
  <si>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</si>
  <si>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</si>
  <si>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</si>
  <si>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</si>
  <si>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</si>
  <si>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</si>
  <si>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</si>
  <si>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</si>
  <si>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</si>
  <si>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</si>
  <si>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 xml:space="preserve"> 1 01 02040 01 0000 110</t>
  </si>
  <si>
    <t>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</si>
  <si>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</si>
  <si>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</si>
  <si>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</si>
  <si>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</si>
  <si>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</si>
  <si>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</si>
  <si>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</si>
  <si>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</si>
  <si>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</si>
  <si>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</si>
  <si>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</si>
  <si>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</si>
  <si>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</si>
  <si>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>2 19 00000 13 0000 150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</si>
  <si>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</si>
  <si>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 </t>
  </si>
  <si>
    <t xml:space="preserve">Прочие межбюджетные трансферты, передаваемые бюджетам городских поселений
</t>
  </si>
  <si>
    <t xml:space="preserve">2 02 49999 13 0000 150
  </t>
  </si>
  <si>
    <t xml:space="preserve">Прочие межбюджетные трансферты, передаваемые бюджетам
</t>
  </si>
  <si>
    <t xml:space="preserve">2 02 49999 00 0000 150
</t>
  </si>
  <si>
    <t xml:space="preserve">2 02 40000 00 0000 150
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</si>
  <si>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</si>
  <si>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2 02 25467 13 0000 150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</si>
  <si>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</si>
  <si>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</si>
  <si>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 xml:space="preserve"> 2 02 02051 13 0000 151</t>
  </si>
  <si>
    <t xml:space="preserve"> 2 02 02051 00 0000 15</t>
  </si>
  <si>
    <t>Инициативные платежи, зачисляемые в бюджеты городских поселений</t>
  </si>
  <si>
    <t>1 17 15030 13 0000 150</t>
  </si>
  <si>
    <t>Инициативные платежи</t>
  </si>
  <si>
    <t>1 17 15000 00 0000 150</t>
  </si>
  <si>
    <t xml:space="preserve"> 1 14 02053 13 0000 410</t>
  </si>
  <si>
    <t xml:space="preserve"> 1 14 02050 13 0000 410</t>
  </si>
  <si>
    <t xml:space="preserve"> 1 14 02000 00 0000 000</t>
  </si>
  <si>
    <t>Приложение 2</t>
  </si>
  <si>
    <r>
      <t>ОБЪЕМ ПОСТУПЛЕНИЙ ДОХОДОВ БЮДЖЕТА МУНИЦИПАЛЬНОГО ОБРАЗОВАНИЯ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</t>
    </r>
  </si>
  <si>
    <t xml:space="preserve">Наименование </t>
  </si>
  <si>
    <t>Сумма (тыс. рублей)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</si>
  <si>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</si>
  <si>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</si>
  <si>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</si>
  <si>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</si>
  <si>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</si>
  <si>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</si>
  <si>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</si>
  <si>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116 00000 00 0000 000</t>
  </si>
  <si>
    <t xml:space="preserve"> 2 02 01003 00 0000 151</t>
  </si>
  <si>
    <t xml:space="preserve"> 2 02 01003 13 0000 151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</si>
  <si>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</si>
  <si>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</si>
  <si>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</si>
  <si>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</si>
  <si>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</si>
  <si>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</si>
  <si>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</si>
  <si>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</si>
  <si>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000 2 19 05000 13 0000 151 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</si>
  <si>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</si>
  <si>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Субсидии бюджетам городских поселений на поддержку муниципальных программ формирования современной городской среды</t>
  </si>
  <si>
    <t>1 01 02130 01 0000 110</t>
  </si>
  <si>
    <t>1 01 02140 01 0000 110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</si>
  <si>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</si>
  <si>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</si>
  <si>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</si>
  <si>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</si>
  <si>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</si>
  <si>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</si>
  <si>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1 13 02060 00 0000 130</t>
  </si>
  <si>
    <t>1 13 02065 13 0000 130</t>
  </si>
  <si>
    <t>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</si>
  <si>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</si>
  <si>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</si>
  <si>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</si>
  <si>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1 16 07000 00 0000 140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</si>
  <si>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</si>
  <si>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1 16 07010 00 0000 140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</si>
  <si>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</si>
  <si>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</si>
  <si>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</si>
  <si>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</si>
  <si>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</si>
  <si>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</si>
  <si>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</si>
  <si>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2 02 25597 00 0000 150</t>
  </si>
  <si>
    <t>Субсидии бюджетам на реконструкцию и капитальный ремонт региональных и муниципальных музеев</t>
  </si>
  <si>
    <t>2 02 25597 13 0000 150</t>
  </si>
  <si>
    <t>Субсидии бюджетам городских поселений на реконструкцию и капитальный ремонт региональных и муниципальных музеев</t>
  </si>
  <si>
    <t>2 04 00000 00 0000 000</t>
  </si>
  <si>
    <t xml:space="preserve">БЕЗВОЗМЕЗДНЫЕ ПОСТУПЛЕНИЯ ОТ НЕГОСУДАРСТВЕННЫХ ОРГАНИЗАЦИЙ
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</si>
  <si>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</si>
  <si>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</si>
  <si>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</si>
  <si>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</si>
  <si>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2026 год</t>
  </si>
  <si>
    <t>2 02 40000 00 0000 150</t>
  </si>
  <si>
    <t>2 02 49999 13 0000 150</t>
  </si>
  <si>
    <t>2 02 49999 00 0000 150</t>
  </si>
  <si>
    <t xml:space="preserve"> 1 13 02000 00 0000 130</t>
  </si>
  <si>
    <t xml:space="preserve"> 1 13 02990 00 0000 130</t>
  </si>
  <si>
    <t xml:space="preserve"> 1 13 02995 13 0000 130</t>
  </si>
  <si>
    <t>2 02 25590 00 0000 150</t>
  </si>
  <si>
    <t>Субсидии бюджетам на техническое оснащение региональных и муниципальных музеев</t>
  </si>
  <si>
    <t>2 02 25590 13 0000 150</t>
  </si>
  <si>
    <t>Субсидии бюджетам городских поселений на техническое оснащение региональных и муниципальных музеев</t>
  </si>
  <si>
    <t xml:space="preserve">от  декабря 2024 года № </t>
  </si>
  <si>
    <t xml:space="preserve"> НА ПЛАНОВЫЙ ПЕРИОД 2026 И 2027 ГОДОВ</t>
  </si>
  <si>
    <t>2027 год</t>
  </si>
  <si>
    <r>
      <t>ОБЪЕМ ПОСТУПЛЕНИЙ ДОХОДОВ БЮДЖЕТА МУНИЦИПАЛЬНОГО ОБРАЗОВАНИЯ 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 НА 2025 ГОД</t>
    </r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</si>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</sst>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_р_._-;\-* #,##0_р_._-;_-* &quot;-&quot;??_р_._-;_-@_-"/>
  </numFmts>
  <fonts count="9" x14ac:knownFonts="1">
    <font>
      <sz val="10"/>
      <name val="Arial"/>
    </font>
    <font>
      <sz val="10"/>
      <name val="Tahoma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 applyFill="1" applyBorder="1"/>
    <xf numFmtId="166" fontId="3" fillId="0" borderId="0" xfId="0" applyNumberFormat="1" applyFont="1" applyFill="1" applyAlignment="1">
      <alignment vertical="center"/>
    </xf>
    <xf numFmtId="0" fontId="7" fillId="0" borderId="0" xfId="0" applyFont="1"/>
    <xf numFmtId="166" fontId="5" fillId="0" borderId="0" xfId="0" applyNumberFormat="1" applyFont="1" applyFill="1" applyAlignment="1">
      <alignment vertical="center"/>
    </xf>
    <xf numFmtId="0" fontId="5" fillId="0" borderId="0" xfId="0" applyFont="1" applyFill="1" applyBorder="1" applyAlignment="1"/>
    <xf numFmtId="166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vertical="center" wrapText="1"/>
    </xf>
    <xf numFmtId="1" fontId="3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166" fontId="5" fillId="0" borderId="0" xfId="1" applyNumberFormat="1" applyFont="1" applyFill="1" applyBorder="1" applyAlignment="1" applyProtection="1">
      <alignment horizontal="center" vertical="center"/>
      <protection locked="0"/>
    </xf>
    <xf numFmtId="169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top" wrapText="1"/>
    </xf>
    <xf numFmtId="49" fontId="5" fillId="3" borderId="1" xfId="2" applyNumberFormat="1" applyFont="1" applyFill="1" applyBorder="1" applyAlignment="1">
      <alignment horizontal="center" vertical="top"/>
    </xf>
    <xf numFmtId="0" fontId="5" fillId="3" borderId="1" xfId="2" applyFont="1" applyFill="1" applyBorder="1" applyAlignment="1">
      <alignment horizontal="left" vertical="top" wrapText="1"/>
    </xf>
    <xf numFmtId="166" fontId="3" fillId="0" borderId="1" xfId="2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7" fillId="0" borderId="0" xfId="0" applyNumberFormat="1" applyFont="1"/>
    <xf numFmtId="166" fontId="6" fillId="3" borderId="1" xfId="0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67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3" borderId="0" xfId="0" applyFont="1" applyFill="1" applyBorder="1"/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166" fontId="5" fillId="3" borderId="1" xfId="1" applyNumberFormat="1" applyFont="1" applyFill="1" applyBorder="1" applyAlignment="1">
      <alignment horizontal="center" vertical="top" wrapText="1"/>
    </xf>
    <xf numFmtId="166" fontId="5" fillId="3" borderId="1" xfId="0" applyNumberFormat="1" applyFont="1" applyFill="1" applyBorder="1" applyAlignment="1">
      <alignment horizontal="left" vertical="top" wrapText="1"/>
    </xf>
    <xf numFmtId="168" fontId="5" fillId="3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left" wrapText="1"/>
    </xf>
    <xf numFmtId="167" fontId="5" fillId="0" borderId="0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6" fontId="6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9"/>
  <sheetViews>
    <sheetView view="pageBreakPreview" topLeftCell="A100" zoomScaleNormal="90" zoomScaleSheetLayoutView="100" workbookViewId="0">
      <selection activeCell="B152" sqref="B152"/>
    </sheetView>
  </sheetViews>
  <sheetFormatPr defaultColWidth="9" defaultRowHeight="18.75" x14ac:dyDescent="0.3"/>
  <cols>
    <col min="1" max="1" width="30.140625" style="1" customWidth="1"/>
    <col min="2" max="2" width="162.42578125" style="1" customWidth="1"/>
    <col min="3" max="3" width="19" style="85" customWidth="1"/>
    <col min="4" max="16384" width="9" style="1"/>
  </cols>
  <sheetData>
    <row r="1" spans="1:3" x14ac:dyDescent="0.3">
      <c r="B1" s="91" t="s">
        <v>0</v>
      </c>
      <c r="C1" s="91"/>
    </row>
    <row r="2" spans="1:3" x14ac:dyDescent="0.3">
      <c r="B2" s="91" t="s">
        <v>49</v>
      </c>
      <c r="C2" s="91"/>
    </row>
    <row r="3" spans="1:3" x14ac:dyDescent="0.3">
      <c r="B3" s="91" t="s">
        <v>313</v>
      </c>
      <c r="C3" s="91"/>
    </row>
    <row r="4" spans="1:3" x14ac:dyDescent="0.3">
      <c r="A4" s="60"/>
      <c r="B4" s="61"/>
      <c r="C4" s="62"/>
    </row>
    <row r="5" spans="1:3" x14ac:dyDescent="0.3">
      <c r="A5" s="60"/>
      <c r="B5" s="60"/>
      <c r="C5" s="63"/>
    </row>
    <row r="6" spans="1:3" s="64" customFormat="1" x14ac:dyDescent="0.2">
      <c r="A6" s="90" t="s">
        <v>316</v>
      </c>
      <c r="B6" s="90"/>
      <c r="C6" s="90"/>
    </row>
    <row r="7" spans="1:3" x14ac:dyDescent="0.3">
      <c r="A7" s="59"/>
      <c r="B7" s="59"/>
      <c r="C7" s="65"/>
    </row>
    <row r="8" spans="1:3" x14ac:dyDescent="0.3">
      <c r="A8" s="9"/>
      <c r="B8" s="10"/>
      <c r="C8" s="66"/>
    </row>
    <row r="9" spans="1:3" ht="37.5" x14ac:dyDescent="0.3">
      <c r="A9" s="67" t="s">
        <v>151</v>
      </c>
      <c r="B9" s="68" t="s">
        <v>111</v>
      </c>
      <c r="C9" s="69" t="s">
        <v>112</v>
      </c>
    </row>
    <row r="10" spans="1:3" ht="21.75" customHeight="1" x14ac:dyDescent="0.3">
      <c r="A10" s="14" t="s">
        <v>114</v>
      </c>
      <c r="B10" s="15" t="s">
        <v>11</v>
      </c>
      <c r="C10" s="16">
        <f>C11+C30+C20+C34+C42+C50+C75+C87+C66+C46+C93</f>
        <v>198477</v>
      </c>
    </row>
    <row r="11" spans="1:3" x14ac:dyDescent="0.3">
      <c r="A11" s="17" t="s">
        <v>115</v>
      </c>
      <c r="B11" s="18" t="s">
        <v>108</v>
      </c>
      <c r="C11" s="16">
        <f>C12</f>
        <v>163456</v>
      </c>
    </row>
    <row r="12" spans="1:3" x14ac:dyDescent="0.3">
      <c r="A12" s="19" t="s">
        <v>116</v>
      </c>
      <c r="B12" s="20" t="s">
        <v>1</v>
      </c>
      <c r="C12" s="21">
        <f>C13+C14+C15+C16+C17+C18+C19</f>
        <v>163456</v>
      </c>
    </row>
    <row r="13" spans="1:3" ht="75.75" customHeight="1" x14ac:dyDescent="0.3">
      <c r="A13" s="19" t="s">
        <v>117</v>
      </c>
      <c r="B13" s="22" t="s">
        <v>317</v>
      </c>
      <c r="C13" s="21">
        <v>159700</v>
      </c>
    </row>
    <row r="14" spans="1:3" ht="58.5" customHeight="1" x14ac:dyDescent="0.3">
      <c r="A14" s="19" t="s">
        <v>118</v>
      </c>
      <c r="B14" s="20" t="s">
        <v>318</v>
      </c>
      <c r="C14" s="21">
        <v>341</v>
      </c>
    </row>
    <row r="15" spans="1:3" ht="57.75" customHeight="1" x14ac:dyDescent="0.3">
      <c r="A15" s="19" t="s">
        <v>119</v>
      </c>
      <c r="B15" s="22" t="s">
        <v>322</v>
      </c>
      <c r="C15" s="21">
        <v>850</v>
      </c>
    </row>
    <row r="16" spans="1:3" ht="56.25" hidden="1" x14ac:dyDescent="0.3">
      <c r="A16" s="19" t="s">
        <v>207</v>
      </c>
      <c r="B16" s="22" t="s">
        <v>33</v>
      </c>
      <c r="C16" s="21"/>
    </row>
    <row r="17" spans="1:3" ht="94.5" customHeight="1" x14ac:dyDescent="0.3">
      <c r="A17" s="70" t="s">
        <v>208</v>
      </c>
      <c r="B17" s="20" t="s">
        <v>319</v>
      </c>
      <c r="C17" s="21">
        <v>865</v>
      </c>
    </row>
    <row r="18" spans="1:3" ht="42.75" customHeight="1" x14ac:dyDescent="0.3">
      <c r="A18" s="70" t="s">
        <v>268</v>
      </c>
      <c r="B18" s="22" t="s">
        <v>320</v>
      </c>
      <c r="C18" s="21">
        <v>800</v>
      </c>
    </row>
    <row r="19" spans="1:3" ht="43.5" customHeight="1" x14ac:dyDescent="0.3">
      <c r="A19" s="70" t="s">
        <v>269</v>
      </c>
      <c r="B19" s="22" t="s">
        <v>321</v>
      </c>
      <c r="C19" s="21">
        <v>900</v>
      </c>
    </row>
    <row r="20" spans="1:3" ht="23.25" customHeight="1" x14ac:dyDescent="0.3">
      <c r="A20" s="17" t="s">
        <v>120</v>
      </c>
      <c r="B20" s="18" t="s">
        <v>50</v>
      </c>
      <c r="C20" s="16">
        <f>C21</f>
        <v>1723</v>
      </c>
    </row>
    <row r="21" spans="1:3" ht="21.75" customHeight="1" x14ac:dyDescent="0.3">
      <c r="A21" s="19" t="s">
        <v>121</v>
      </c>
      <c r="B21" s="22" t="s">
        <v>51</v>
      </c>
      <c r="C21" s="21">
        <f>C22+C24+C26+C28</f>
        <v>1723</v>
      </c>
    </row>
    <row r="22" spans="1:3" ht="40.5" customHeight="1" x14ac:dyDescent="0.3">
      <c r="A22" s="26" t="s">
        <v>122</v>
      </c>
      <c r="B22" s="22" t="s">
        <v>52</v>
      </c>
      <c r="C22" s="21">
        <f>C23</f>
        <v>901</v>
      </c>
    </row>
    <row r="23" spans="1:3" ht="78" customHeight="1" x14ac:dyDescent="0.3">
      <c r="A23" s="26" t="s">
        <v>182</v>
      </c>
      <c r="B23" s="22" t="s">
        <v>209</v>
      </c>
      <c r="C23" s="21">
        <v>901</v>
      </c>
    </row>
    <row r="24" spans="1:3" ht="57.75" customHeight="1" x14ac:dyDescent="0.3">
      <c r="A24" s="26" t="s">
        <v>123</v>
      </c>
      <c r="B24" s="22" t="s">
        <v>53</v>
      </c>
      <c r="C24" s="21">
        <f>C25</f>
        <v>4</v>
      </c>
    </row>
    <row r="25" spans="1:3" ht="77.25" customHeight="1" x14ac:dyDescent="0.3">
      <c r="A25" s="26" t="s">
        <v>183</v>
      </c>
      <c r="B25" s="22" t="s">
        <v>210</v>
      </c>
      <c r="C25" s="21">
        <v>4</v>
      </c>
    </row>
    <row r="26" spans="1:3" ht="42" customHeight="1" x14ac:dyDescent="0.3">
      <c r="A26" s="26" t="s">
        <v>124</v>
      </c>
      <c r="B26" s="22" t="s">
        <v>184</v>
      </c>
      <c r="C26" s="21">
        <f>C27</f>
        <v>910</v>
      </c>
    </row>
    <row r="27" spans="1:3" ht="75.75" customHeight="1" x14ac:dyDescent="0.3">
      <c r="A27" s="26" t="s">
        <v>185</v>
      </c>
      <c r="B27" s="22" t="s">
        <v>211</v>
      </c>
      <c r="C27" s="21">
        <v>910</v>
      </c>
    </row>
    <row r="28" spans="1:3" ht="39.75" customHeight="1" x14ac:dyDescent="0.3">
      <c r="A28" s="26" t="s">
        <v>152</v>
      </c>
      <c r="B28" s="22" t="s">
        <v>54</v>
      </c>
      <c r="C28" s="21">
        <f>C29</f>
        <v>-92</v>
      </c>
    </row>
    <row r="29" spans="1:3" ht="76.5" customHeight="1" x14ac:dyDescent="0.3">
      <c r="A29" s="26" t="s">
        <v>186</v>
      </c>
      <c r="B29" s="22" t="s">
        <v>212</v>
      </c>
      <c r="C29" s="21">
        <v>-92</v>
      </c>
    </row>
    <row r="30" spans="1:3" ht="21.75" hidden="1" customHeight="1" x14ac:dyDescent="0.3">
      <c r="A30" s="17" t="s">
        <v>179</v>
      </c>
      <c r="B30" s="27" t="s">
        <v>2</v>
      </c>
      <c r="C30" s="16">
        <f>C31</f>
        <v>0</v>
      </c>
    </row>
    <row r="31" spans="1:3" ht="19.5" hidden="1" customHeight="1" x14ac:dyDescent="0.3">
      <c r="A31" s="19" t="s">
        <v>180</v>
      </c>
      <c r="B31" s="20" t="s">
        <v>3</v>
      </c>
      <c r="C31" s="21">
        <f>C33+C32</f>
        <v>0</v>
      </c>
    </row>
    <row r="32" spans="1:3" ht="20.25" hidden="1" customHeight="1" x14ac:dyDescent="0.3">
      <c r="A32" s="19" t="s">
        <v>181</v>
      </c>
      <c r="B32" s="20" t="s">
        <v>3</v>
      </c>
      <c r="C32" s="21"/>
    </row>
    <row r="33" spans="1:3" hidden="1" x14ac:dyDescent="0.3">
      <c r="A33" s="19" t="s">
        <v>25</v>
      </c>
      <c r="B33" s="28" t="s">
        <v>26</v>
      </c>
      <c r="C33" s="21"/>
    </row>
    <row r="34" spans="1:3" ht="20.25" customHeight="1" x14ac:dyDescent="0.3">
      <c r="A34" s="17" t="s">
        <v>125</v>
      </c>
      <c r="B34" s="27" t="s">
        <v>107</v>
      </c>
      <c r="C34" s="16">
        <f>C35+C37</f>
        <v>25640</v>
      </c>
    </row>
    <row r="35" spans="1:3" ht="20.25" customHeight="1" x14ac:dyDescent="0.3">
      <c r="A35" s="29" t="s">
        <v>126</v>
      </c>
      <c r="B35" s="30" t="s">
        <v>4</v>
      </c>
      <c r="C35" s="21">
        <f>C36</f>
        <v>20300</v>
      </c>
    </row>
    <row r="36" spans="1:3" ht="38.25" customHeight="1" x14ac:dyDescent="0.3">
      <c r="A36" s="29" t="s">
        <v>127</v>
      </c>
      <c r="B36" s="30" t="s">
        <v>79</v>
      </c>
      <c r="C36" s="21">
        <v>20300</v>
      </c>
    </row>
    <row r="37" spans="1:3" s="71" customFormat="1" ht="19.5" customHeight="1" x14ac:dyDescent="0.3">
      <c r="A37" s="31" t="s">
        <v>128</v>
      </c>
      <c r="B37" s="32" t="s">
        <v>5</v>
      </c>
      <c r="C37" s="86">
        <f>C38+C40</f>
        <v>5340</v>
      </c>
    </row>
    <row r="38" spans="1:3" s="71" customFormat="1" ht="21" customHeight="1" x14ac:dyDescent="0.3">
      <c r="A38" s="31" t="s">
        <v>129</v>
      </c>
      <c r="B38" s="32" t="s">
        <v>80</v>
      </c>
      <c r="C38" s="86">
        <f>C39</f>
        <v>3340</v>
      </c>
    </row>
    <row r="39" spans="1:3" s="71" customFormat="1" ht="23.25" customHeight="1" x14ac:dyDescent="0.3">
      <c r="A39" s="31" t="s">
        <v>130</v>
      </c>
      <c r="B39" s="32" t="s">
        <v>81</v>
      </c>
      <c r="C39" s="86">
        <v>3340</v>
      </c>
    </row>
    <row r="40" spans="1:3" s="71" customFormat="1" ht="20.25" customHeight="1" x14ac:dyDescent="0.3">
      <c r="A40" s="31" t="s">
        <v>131</v>
      </c>
      <c r="B40" s="32" t="s">
        <v>82</v>
      </c>
      <c r="C40" s="86">
        <f>C41</f>
        <v>2000</v>
      </c>
    </row>
    <row r="41" spans="1:3" s="71" customFormat="1" ht="24.75" customHeight="1" x14ac:dyDescent="0.3">
      <c r="A41" s="31" t="s">
        <v>132</v>
      </c>
      <c r="B41" s="32" t="s">
        <v>83</v>
      </c>
      <c r="C41" s="86">
        <v>2000</v>
      </c>
    </row>
    <row r="42" spans="1:3" ht="24.75" hidden="1" customHeight="1" x14ac:dyDescent="0.3">
      <c r="A42" s="33" t="s">
        <v>157</v>
      </c>
      <c r="B42" s="34" t="s">
        <v>45</v>
      </c>
      <c r="C42" s="16">
        <f t="shared" ref="C42:C44" si="0">C43</f>
        <v>0</v>
      </c>
    </row>
    <row r="43" spans="1:3" ht="41.25" hidden="1" customHeight="1" x14ac:dyDescent="0.3">
      <c r="A43" s="19" t="s">
        <v>176</v>
      </c>
      <c r="B43" s="30" t="s">
        <v>46</v>
      </c>
      <c r="C43" s="21">
        <f t="shared" si="0"/>
        <v>0</v>
      </c>
    </row>
    <row r="44" spans="1:3" ht="42.75" hidden="1" customHeight="1" x14ac:dyDescent="0.3">
      <c r="A44" s="19" t="s">
        <v>177</v>
      </c>
      <c r="B44" s="30" t="s">
        <v>47</v>
      </c>
      <c r="C44" s="21">
        <f t="shared" si="0"/>
        <v>0</v>
      </c>
    </row>
    <row r="45" spans="1:3" ht="60.75" hidden="1" customHeight="1" x14ac:dyDescent="0.3">
      <c r="A45" s="19" t="s">
        <v>178</v>
      </c>
      <c r="B45" s="30" t="s">
        <v>48</v>
      </c>
      <c r="C45" s="21"/>
    </row>
    <row r="46" spans="1:3" ht="37.5" hidden="1" x14ac:dyDescent="0.3">
      <c r="A46" s="72" t="s">
        <v>17</v>
      </c>
      <c r="B46" s="73" t="s">
        <v>18</v>
      </c>
      <c r="C46" s="87">
        <f t="shared" ref="C46:C48" si="1">C47</f>
        <v>0</v>
      </c>
    </row>
    <row r="47" spans="1:3" hidden="1" x14ac:dyDescent="0.3">
      <c r="A47" s="74" t="s">
        <v>19</v>
      </c>
      <c r="B47" s="75" t="s">
        <v>20</v>
      </c>
      <c r="C47" s="88">
        <f t="shared" si="1"/>
        <v>0</v>
      </c>
    </row>
    <row r="48" spans="1:3" hidden="1" x14ac:dyDescent="0.3">
      <c r="A48" s="74" t="s">
        <v>21</v>
      </c>
      <c r="B48" s="75" t="s">
        <v>22</v>
      </c>
      <c r="C48" s="88">
        <f t="shared" si="1"/>
        <v>0</v>
      </c>
    </row>
    <row r="49" spans="1:3" hidden="1" x14ac:dyDescent="0.3">
      <c r="A49" s="74" t="s">
        <v>23</v>
      </c>
      <c r="B49" s="75" t="s">
        <v>24</v>
      </c>
      <c r="C49" s="88"/>
    </row>
    <row r="50" spans="1:3" ht="38.25" customHeight="1" x14ac:dyDescent="0.3">
      <c r="A50" s="17" t="s">
        <v>133</v>
      </c>
      <c r="B50" s="27" t="s">
        <v>106</v>
      </c>
      <c r="C50" s="16">
        <f>C51+C58+C61</f>
        <v>5677</v>
      </c>
    </row>
    <row r="51" spans="1:3" ht="57.75" customHeight="1" x14ac:dyDescent="0.3">
      <c r="A51" s="19" t="s">
        <v>134</v>
      </c>
      <c r="B51" s="36" t="s">
        <v>15</v>
      </c>
      <c r="C51" s="21">
        <f>C52+C54+C56</f>
        <v>4827</v>
      </c>
    </row>
    <row r="52" spans="1:3" ht="38.25" customHeight="1" x14ac:dyDescent="0.3">
      <c r="A52" s="19" t="s">
        <v>135</v>
      </c>
      <c r="B52" s="36" t="s">
        <v>7</v>
      </c>
      <c r="C52" s="21">
        <f>C53</f>
        <v>2127</v>
      </c>
    </row>
    <row r="53" spans="1:3" ht="57" customHeight="1" x14ac:dyDescent="0.3">
      <c r="A53" s="19" t="s">
        <v>136</v>
      </c>
      <c r="B53" s="37" t="s">
        <v>78</v>
      </c>
      <c r="C53" s="21">
        <v>2127</v>
      </c>
    </row>
    <row r="54" spans="1:3" ht="56.25" hidden="1" x14ac:dyDescent="0.3">
      <c r="A54" s="19" t="s">
        <v>137</v>
      </c>
      <c r="B54" s="36" t="s">
        <v>205</v>
      </c>
      <c r="C54" s="21">
        <f>C55</f>
        <v>0</v>
      </c>
    </row>
    <row r="55" spans="1:3" ht="37.5" hidden="1" x14ac:dyDescent="0.3">
      <c r="A55" s="19" t="s">
        <v>138</v>
      </c>
      <c r="B55" s="36" t="s">
        <v>77</v>
      </c>
      <c r="C55" s="21"/>
    </row>
    <row r="56" spans="1:3" ht="27.75" customHeight="1" x14ac:dyDescent="0.3">
      <c r="A56" s="19" t="s">
        <v>153</v>
      </c>
      <c r="B56" s="36" t="s">
        <v>270</v>
      </c>
      <c r="C56" s="21">
        <f>C57</f>
        <v>2700</v>
      </c>
    </row>
    <row r="57" spans="1:3" ht="23.25" customHeight="1" x14ac:dyDescent="0.3">
      <c r="A57" s="19" t="s">
        <v>155</v>
      </c>
      <c r="B57" s="36" t="s">
        <v>271</v>
      </c>
      <c r="C57" s="21">
        <v>2700</v>
      </c>
    </row>
    <row r="58" spans="1:3" hidden="1" x14ac:dyDescent="0.3">
      <c r="A58" s="19" t="s">
        <v>139</v>
      </c>
      <c r="B58" s="36" t="s">
        <v>102</v>
      </c>
      <c r="C58" s="21">
        <f t="shared" ref="C58:C59" si="2">C59</f>
        <v>0</v>
      </c>
    </row>
    <row r="59" spans="1:3" ht="37.5" hidden="1" x14ac:dyDescent="0.3">
      <c r="A59" s="19" t="s">
        <v>140</v>
      </c>
      <c r="B59" s="36" t="s">
        <v>103</v>
      </c>
      <c r="C59" s="21">
        <f t="shared" si="2"/>
        <v>0</v>
      </c>
    </row>
    <row r="60" spans="1:3" ht="37.5" hidden="1" x14ac:dyDescent="0.3">
      <c r="A60" s="19" t="s">
        <v>141</v>
      </c>
      <c r="B60" s="36" t="s">
        <v>104</v>
      </c>
      <c r="C60" s="21"/>
    </row>
    <row r="61" spans="1:3" ht="57" customHeight="1" x14ac:dyDescent="0.3">
      <c r="A61" s="19" t="s">
        <v>187</v>
      </c>
      <c r="B61" s="36" t="s">
        <v>188</v>
      </c>
      <c r="C61" s="21">
        <f>C62+C64</f>
        <v>850</v>
      </c>
    </row>
    <row r="62" spans="1:3" ht="59.25" customHeight="1" x14ac:dyDescent="0.3">
      <c r="A62" s="19" t="s">
        <v>189</v>
      </c>
      <c r="B62" s="36" t="s">
        <v>190</v>
      </c>
      <c r="C62" s="21">
        <f>C63</f>
        <v>50</v>
      </c>
    </row>
    <row r="63" spans="1:3" ht="58.5" customHeight="1" x14ac:dyDescent="0.3">
      <c r="A63" s="19" t="s">
        <v>191</v>
      </c>
      <c r="B63" s="36" t="s">
        <v>192</v>
      </c>
      <c r="C63" s="21">
        <v>50</v>
      </c>
    </row>
    <row r="64" spans="1:3" ht="60" customHeight="1" x14ac:dyDescent="0.3">
      <c r="A64" s="19" t="s">
        <v>272</v>
      </c>
      <c r="B64" s="36" t="s">
        <v>273</v>
      </c>
      <c r="C64" s="21">
        <f>C65</f>
        <v>800</v>
      </c>
    </row>
    <row r="65" spans="1:3" ht="57" customHeight="1" x14ac:dyDescent="0.3">
      <c r="A65" s="19" t="s">
        <v>274</v>
      </c>
      <c r="B65" s="36" t="s">
        <v>275</v>
      </c>
      <c r="C65" s="21">
        <v>800</v>
      </c>
    </row>
    <row r="66" spans="1:3" ht="19.5" customHeight="1" x14ac:dyDescent="0.3">
      <c r="A66" s="35" t="s">
        <v>160</v>
      </c>
      <c r="B66" s="27" t="s">
        <v>175</v>
      </c>
      <c r="C66" s="16">
        <f>C67+C70</f>
        <v>60</v>
      </c>
    </row>
    <row r="67" spans="1:3" hidden="1" x14ac:dyDescent="0.3">
      <c r="A67" s="19" t="s">
        <v>31</v>
      </c>
      <c r="B67" s="36" t="s">
        <v>27</v>
      </c>
      <c r="C67" s="21">
        <f t="shared" ref="C67:C68" si="3">C68</f>
        <v>0</v>
      </c>
    </row>
    <row r="68" spans="1:3" hidden="1" x14ac:dyDescent="0.3">
      <c r="A68" s="19" t="s">
        <v>32</v>
      </c>
      <c r="B68" s="36" t="s">
        <v>28</v>
      </c>
      <c r="C68" s="21">
        <f t="shared" si="3"/>
        <v>0</v>
      </c>
    </row>
    <row r="69" spans="1:3" hidden="1" x14ac:dyDescent="0.3">
      <c r="A69" s="19" t="s">
        <v>90</v>
      </c>
      <c r="B69" s="36" t="s">
        <v>91</v>
      </c>
      <c r="C69" s="21"/>
    </row>
    <row r="70" spans="1:3" x14ac:dyDescent="0.3">
      <c r="A70" s="19" t="s">
        <v>161</v>
      </c>
      <c r="B70" s="36" t="s">
        <v>29</v>
      </c>
      <c r="C70" s="21">
        <f>C73+C71</f>
        <v>60</v>
      </c>
    </row>
    <row r="71" spans="1:3" hidden="1" x14ac:dyDescent="0.3">
      <c r="A71" s="19" t="s">
        <v>276</v>
      </c>
      <c r="B71" s="36" t="s">
        <v>44</v>
      </c>
      <c r="C71" s="21">
        <f>C72</f>
        <v>0</v>
      </c>
    </row>
    <row r="72" spans="1:3" hidden="1" x14ac:dyDescent="0.3">
      <c r="A72" s="19" t="s">
        <v>277</v>
      </c>
      <c r="B72" s="36" t="s">
        <v>76</v>
      </c>
      <c r="C72" s="21"/>
    </row>
    <row r="73" spans="1:3" x14ac:dyDescent="0.3">
      <c r="A73" s="19" t="s">
        <v>162</v>
      </c>
      <c r="B73" s="36" t="s">
        <v>30</v>
      </c>
      <c r="C73" s="21">
        <f>C74</f>
        <v>60</v>
      </c>
    </row>
    <row r="74" spans="1:3" x14ac:dyDescent="0.3">
      <c r="A74" s="19" t="s">
        <v>163</v>
      </c>
      <c r="B74" s="36" t="s">
        <v>89</v>
      </c>
      <c r="C74" s="21">
        <v>60</v>
      </c>
    </row>
    <row r="75" spans="1:3" ht="19.5" customHeight="1" x14ac:dyDescent="0.3">
      <c r="A75" s="17" t="s">
        <v>142</v>
      </c>
      <c r="B75" s="27" t="s">
        <v>105</v>
      </c>
      <c r="C75" s="16">
        <f>C84+C79+C76</f>
        <v>1921</v>
      </c>
    </row>
    <row r="76" spans="1:3" ht="57.75" customHeight="1" x14ac:dyDescent="0.3">
      <c r="A76" s="19" t="s">
        <v>242</v>
      </c>
      <c r="B76" s="20" t="s">
        <v>61</v>
      </c>
      <c r="C76" s="21">
        <f t="shared" ref="C76:C77" si="4">C77</f>
        <v>1260</v>
      </c>
    </row>
    <row r="77" spans="1:3" ht="57.75" customHeight="1" x14ac:dyDescent="0.3">
      <c r="A77" s="19" t="s">
        <v>241</v>
      </c>
      <c r="B77" s="20" t="s">
        <v>74</v>
      </c>
      <c r="C77" s="21">
        <f t="shared" si="4"/>
        <v>1260</v>
      </c>
    </row>
    <row r="78" spans="1:3" ht="55.5" customHeight="1" x14ac:dyDescent="0.3">
      <c r="A78" s="19" t="s">
        <v>240</v>
      </c>
      <c r="B78" s="20" t="s">
        <v>73</v>
      </c>
      <c r="C78" s="21">
        <v>1260</v>
      </c>
    </row>
    <row r="79" spans="1:3" ht="23.25" customHeight="1" x14ac:dyDescent="0.3">
      <c r="A79" s="26" t="s">
        <v>143</v>
      </c>
      <c r="B79" s="36" t="s">
        <v>60</v>
      </c>
      <c r="C79" s="21">
        <f>C80+C82</f>
        <v>562</v>
      </c>
    </row>
    <row r="80" spans="1:3" ht="24.75" customHeight="1" x14ac:dyDescent="0.3">
      <c r="A80" s="26" t="s">
        <v>144</v>
      </c>
      <c r="B80" s="36" t="s">
        <v>10</v>
      </c>
      <c r="C80" s="21">
        <f>C81</f>
        <v>446</v>
      </c>
    </row>
    <row r="81" spans="1:3" ht="39.75" customHeight="1" x14ac:dyDescent="0.3">
      <c r="A81" s="26" t="s">
        <v>145</v>
      </c>
      <c r="B81" s="37" t="s">
        <v>72</v>
      </c>
      <c r="C81" s="21">
        <v>446</v>
      </c>
    </row>
    <row r="82" spans="1:3" ht="41.25" customHeight="1" x14ac:dyDescent="0.3">
      <c r="A82" s="26" t="s">
        <v>278</v>
      </c>
      <c r="B82" s="36" t="s">
        <v>279</v>
      </c>
      <c r="C82" s="21">
        <f>C83</f>
        <v>116</v>
      </c>
    </row>
    <row r="83" spans="1:3" ht="41.25" customHeight="1" x14ac:dyDescent="0.3">
      <c r="A83" s="26" t="s">
        <v>280</v>
      </c>
      <c r="B83" s="36" t="s">
        <v>281</v>
      </c>
      <c r="C83" s="21">
        <v>116</v>
      </c>
    </row>
    <row r="84" spans="1:3" ht="38.25" customHeight="1" x14ac:dyDescent="0.3">
      <c r="A84" s="26" t="s">
        <v>214</v>
      </c>
      <c r="B84" s="36" t="s">
        <v>215</v>
      </c>
      <c r="C84" s="21">
        <f t="shared" ref="C84:C85" si="5">C85</f>
        <v>99</v>
      </c>
    </row>
    <row r="85" spans="1:3" ht="38.25" customHeight="1" x14ac:dyDescent="0.3">
      <c r="A85" s="26" t="s">
        <v>218</v>
      </c>
      <c r="B85" s="36" t="s">
        <v>216</v>
      </c>
      <c r="C85" s="21">
        <f t="shared" si="5"/>
        <v>99</v>
      </c>
    </row>
    <row r="86" spans="1:3" ht="57" customHeight="1" x14ac:dyDescent="0.3">
      <c r="A86" s="26" t="s">
        <v>213</v>
      </c>
      <c r="B86" s="36" t="s">
        <v>217</v>
      </c>
      <c r="C86" s="21">
        <v>99</v>
      </c>
    </row>
    <row r="87" spans="1:3" hidden="1" x14ac:dyDescent="0.3">
      <c r="A87" s="17" t="s">
        <v>164</v>
      </c>
      <c r="B87" s="27" t="s">
        <v>34</v>
      </c>
      <c r="C87" s="16">
        <f t="shared" ref="C87:C89" si="6">C88</f>
        <v>0</v>
      </c>
    </row>
    <row r="88" spans="1:3" ht="81.75" hidden="1" customHeight="1" x14ac:dyDescent="0.3">
      <c r="A88" s="76" t="s">
        <v>282</v>
      </c>
      <c r="B88" s="36" t="s">
        <v>283</v>
      </c>
      <c r="C88" s="21">
        <f>C89+C91</f>
        <v>0</v>
      </c>
    </row>
    <row r="89" spans="1:3" ht="42" hidden="1" customHeight="1" x14ac:dyDescent="0.3">
      <c r="A89" s="76" t="s">
        <v>284</v>
      </c>
      <c r="B89" s="36" t="s">
        <v>285</v>
      </c>
      <c r="C89" s="21">
        <f t="shared" si="6"/>
        <v>0</v>
      </c>
    </row>
    <row r="90" spans="1:3" ht="60.75" hidden="1" customHeight="1" x14ac:dyDescent="0.3">
      <c r="A90" s="76" t="s">
        <v>286</v>
      </c>
      <c r="B90" s="36" t="s">
        <v>287</v>
      </c>
      <c r="C90" s="21"/>
    </row>
    <row r="91" spans="1:3" ht="60" hidden="1" customHeight="1" x14ac:dyDescent="0.3">
      <c r="A91" s="76" t="s">
        <v>288</v>
      </c>
      <c r="B91" s="36" t="s">
        <v>289</v>
      </c>
      <c r="C91" s="21">
        <f>C92</f>
        <v>0</v>
      </c>
    </row>
    <row r="92" spans="1:3" ht="59.25" hidden="1" customHeight="1" x14ac:dyDescent="0.3">
      <c r="A92" s="76" t="s">
        <v>290</v>
      </c>
      <c r="B92" s="36" t="s">
        <v>291</v>
      </c>
      <c r="C92" s="21"/>
    </row>
    <row r="93" spans="1:3" s="79" customFormat="1" ht="18.75" hidden="1" customHeight="1" x14ac:dyDescent="0.3">
      <c r="A93" s="77" t="s">
        <v>146</v>
      </c>
      <c r="B93" s="78" t="s">
        <v>95</v>
      </c>
      <c r="C93" s="16">
        <f>C94+C96</f>
        <v>0</v>
      </c>
    </row>
    <row r="94" spans="1:3" hidden="1" x14ac:dyDescent="0.3">
      <c r="A94" s="26" t="s">
        <v>147</v>
      </c>
      <c r="B94" s="36" t="s">
        <v>96</v>
      </c>
      <c r="C94" s="21">
        <f>C95</f>
        <v>0</v>
      </c>
    </row>
    <row r="95" spans="1:3" hidden="1" x14ac:dyDescent="0.3">
      <c r="A95" s="26" t="s">
        <v>148</v>
      </c>
      <c r="B95" s="36" t="s">
        <v>97</v>
      </c>
      <c r="C95" s="21"/>
    </row>
    <row r="96" spans="1:3" ht="20.25" hidden="1" customHeight="1" x14ac:dyDescent="0.3">
      <c r="A96" s="26" t="s">
        <v>239</v>
      </c>
      <c r="B96" s="36" t="s">
        <v>238</v>
      </c>
      <c r="C96" s="21">
        <f>C97</f>
        <v>0</v>
      </c>
    </row>
    <row r="97" spans="1:3" ht="21" hidden="1" customHeight="1" x14ac:dyDescent="0.3">
      <c r="A97" s="26" t="s">
        <v>237</v>
      </c>
      <c r="B97" s="36" t="s">
        <v>236</v>
      </c>
      <c r="C97" s="21"/>
    </row>
    <row r="98" spans="1:3" ht="20.25" customHeight="1" x14ac:dyDescent="0.3">
      <c r="A98" s="14" t="s">
        <v>149</v>
      </c>
      <c r="B98" s="15" t="s">
        <v>6</v>
      </c>
      <c r="C98" s="16">
        <f>C99+C143+C146+C140</f>
        <v>50149.2</v>
      </c>
    </row>
    <row r="99" spans="1:3" ht="22.5" customHeight="1" x14ac:dyDescent="0.3">
      <c r="A99" s="17" t="s">
        <v>150</v>
      </c>
      <c r="B99" s="18" t="s">
        <v>71</v>
      </c>
      <c r="C99" s="16">
        <f>C100+C107+C133+C130</f>
        <v>50149.2</v>
      </c>
    </row>
    <row r="100" spans="1:3" s="79" customFormat="1" ht="20.25" customHeight="1" x14ac:dyDescent="0.3">
      <c r="A100" s="17" t="s">
        <v>165</v>
      </c>
      <c r="B100" s="27" t="s">
        <v>113</v>
      </c>
      <c r="C100" s="16">
        <f>C101+C103+C105</f>
        <v>1101.3</v>
      </c>
    </row>
    <row r="101" spans="1:3" hidden="1" x14ac:dyDescent="0.3">
      <c r="A101" s="19" t="s">
        <v>166</v>
      </c>
      <c r="B101" s="20" t="s">
        <v>92</v>
      </c>
      <c r="C101" s="21">
        <f>C102</f>
        <v>0</v>
      </c>
    </row>
    <row r="102" spans="1:3" hidden="1" x14ac:dyDescent="0.3">
      <c r="A102" s="40" t="s">
        <v>167</v>
      </c>
      <c r="B102" s="41" t="s">
        <v>194</v>
      </c>
      <c r="C102" s="21">
        <v>0</v>
      </c>
    </row>
    <row r="103" spans="1:3" hidden="1" x14ac:dyDescent="0.3">
      <c r="A103" s="42" t="s">
        <v>168</v>
      </c>
      <c r="B103" s="43" t="s">
        <v>8</v>
      </c>
      <c r="C103" s="21">
        <f>C104</f>
        <v>0</v>
      </c>
    </row>
    <row r="104" spans="1:3" hidden="1" x14ac:dyDescent="0.3">
      <c r="A104" s="42" t="s">
        <v>169</v>
      </c>
      <c r="B104" s="43" t="s">
        <v>88</v>
      </c>
      <c r="C104" s="21"/>
    </row>
    <row r="105" spans="1:3" ht="39.75" customHeight="1" x14ac:dyDescent="0.3">
      <c r="A105" s="42" t="s">
        <v>196</v>
      </c>
      <c r="B105" s="43" t="s">
        <v>197</v>
      </c>
      <c r="C105" s="21">
        <f>C106</f>
        <v>1101.3</v>
      </c>
    </row>
    <row r="106" spans="1:3" ht="24.75" customHeight="1" x14ac:dyDescent="0.3">
      <c r="A106" s="42" t="s">
        <v>198</v>
      </c>
      <c r="B106" s="43" t="s">
        <v>199</v>
      </c>
      <c r="C106" s="21">
        <v>1101.3</v>
      </c>
    </row>
    <row r="107" spans="1:3" s="79" customFormat="1" ht="21" customHeight="1" x14ac:dyDescent="0.3">
      <c r="A107" s="44" t="s">
        <v>170</v>
      </c>
      <c r="B107" s="18" t="s">
        <v>55</v>
      </c>
      <c r="C107" s="16">
        <f>C108+C121+C112+C110+C118+C114</f>
        <v>49047.899999999994</v>
      </c>
    </row>
    <row r="108" spans="1:3" hidden="1" x14ac:dyDescent="0.3">
      <c r="A108" s="42" t="s">
        <v>235</v>
      </c>
      <c r="B108" s="22" t="s">
        <v>101</v>
      </c>
      <c r="C108" s="21">
        <f>C109</f>
        <v>0</v>
      </c>
    </row>
    <row r="109" spans="1:3" hidden="1" x14ac:dyDescent="0.3">
      <c r="A109" s="42" t="s">
        <v>234</v>
      </c>
      <c r="B109" s="22" t="s">
        <v>100</v>
      </c>
      <c r="C109" s="21"/>
    </row>
    <row r="110" spans="1:3" ht="23.25" hidden="1" customHeight="1" x14ac:dyDescent="0.3">
      <c r="A110" s="42" t="s">
        <v>233</v>
      </c>
      <c r="B110" s="22" t="s">
        <v>232</v>
      </c>
      <c r="C110" s="21">
        <f>C111</f>
        <v>0</v>
      </c>
    </row>
    <row r="111" spans="1:3" ht="33" hidden="1" customHeight="1" x14ac:dyDescent="0.3">
      <c r="A111" s="42" t="s">
        <v>231</v>
      </c>
      <c r="B111" s="22" t="s">
        <v>230</v>
      </c>
      <c r="C111" s="21"/>
    </row>
    <row r="112" spans="1:3" ht="26.25" customHeight="1" x14ac:dyDescent="0.3">
      <c r="A112" s="42" t="s">
        <v>171</v>
      </c>
      <c r="B112" s="22" t="s">
        <v>201</v>
      </c>
      <c r="C112" s="21">
        <f>C113</f>
        <v>13321.6</v>
      </c>
    </row>
    <row r="113" spans="1:3" ht="25.5" customHeight="1" x14ac:dyDescent="0.3">
      <c r="A113" s="42" t="s">
        <v>172</v>
      </c>
      <c r="B113" s="22" t="s">
        <v>200</v>
      </c>
      <c r="C113" s="21">
        <v>13321.6</v>
      </c>
    </row>
    <row r="114" spans="1:3" ht="25.5" hidden="1" customHeight="1" x14ac:dyDescent="0.3">
      <c r="A114" s="42" t="s">
        <v>309</v>
      </c>
      <c r="B114" s="22" t="s">
        <v>310</v>
      </c>
      <c r="C114" s="21">
        <f>C115</f>
        <v>0</v>
      </c>
    </row>
    <row r="115" spans="1:3" ht="26.25" hidden="1" customHeight="1" x14ac:dyDescent="0.3">
      <c r="A115" s="42" t="s">
        <v>311</v>
      </c>
      <c r="B115" s="22" t="s">
        <v>312</v>
      </c>
      <c r="C115" s="21"/>
    </row>
    <row r="116" spans="1:3" ht="29.25" hidden="1" customHeight="1" x14ac:dyDescent="0.3">
      <c r="A116" s="42" t="s">
        <v>292</v>
      </c>
      <c r="B116" s="22" t="s">
        <v>293</v>
      </c>
      <c r="C116" s="21"/>
    </row>
    <row r="117" spans="1:3" ht="39" hidden="1" customHeight="1" x14ac:dyDescent="0.3">
      <c r="A117" s="42" t="s">
        <v>294</v>
      </c>
      <c r="B117" s="22" t="s">
        <v>295</v>
      </c>
      <c r="C117" s="21"/>
    </row>
    <row r="118" spans="1:3" ht="42" hidden="1" customHeight="1" x14ac:dyDescent="0.3">
      <c r="A118" s="42" t="s">
        <v>204</v>
      </c>
      <c r="B118" s="22" t="s">
        <v>206</v>
      </c>
      <c r="C118" s="21">
        <f t="shared" ref="C118:C119" si="7">C119</f>
        <v>0</v>
      </c>
    </row>
    <row r="119" spans="1:3" hidden="1" x14ac:dyDescent="0.3">
      <c r="A119" s="42" t="s">
        <v>202</v>
      </c>
      <c r="B119" s="22" t="s">
        <v>203</v>
      </c>
      <c r="C119" s="21">
        <f t="shared" si="7"/>
        <v>0</v>
      </c>
    </row>
    <row r="120" spans="1:3" ht="37.5" hidden="1" x14ac:dyDescent="0.3">
      <c r="A120" s="42" t="s">
        <v>202</v>
      </c>
      <c r="B120" s="22" t="s">
        <v>195</v>
      </c>
      <c r="C120" s="21"/>
    </row>
    <row r="121" spans="1:3" ht="22.5" customHeight="1" x14ac:dyDescent="0.3">
      <c r="A121" s="48" t="s">
        <v>173</v>
      </c>
      <c r="B121" s="49" t="s">
        <v>16</v>
      </c>
      <c r="C121" s="21">
        <f>C122</f>
        <v>35726.299999999996</v>
      </c>
    </row>
    <row r="122" spans="1:3" ht="21" customHeight="1" x14ac:dyDescent="0.3">
      <c r="A122" s="48" t="s">
        <v>174</v>
      </c>
      <c r="B122" s="49" t="s">
        <v>69</v>
      </c>
      <c r="C122" s="21">
        <f>SUM(C123:C129)</f>
        <v>35726.299999999996</v>
      </c>
    </row>
    <row r="123" spans="1:3" ht="22.5" customHeight="1" x14ac:dyDescent="0.3">
      <c r="A123" s="48" t="s">
        <v>174</v>
      </c>
      <c r="B123" s="49" t="s">
        <v>68</v>
      </c>
      <c r="C123" s="21">
        <v>1153.2</v>
      </c>
    </row>
    <row r="124" spans="1:3" ht="23.25" hidden="1" customHeight="1" x14ac:dyDescent="0.3">
      <c r="A124" s="48" t="s">
        <v>174</v>
      </c>
      <c r="B124" s="49" t="s">
        <v>267</v>
      </c>
      <c r="C124" s="21"/>
    </row>
    <row r="125" spans="1:3" ht="38.25" customHeight="1" x14ac:dyDescent="0.3">
      <c r="A125" s="48" t="s">
        <v>174</v>
      </c>
      <c r="B125" s="49" t="s">
        <v>195</v>
      </c>
      <c r="C125" s="21">
        <v>34436</v>
      </c>
    </row>
    <row r="126" spans="1:3" ht="23.25" customHeight="1" x14ac:dyDescent="0.3">
      <c r="A126" s="48" t="s">
        <v>174</v>
      </c>
      <c r="B126" s="49" t="s">
        <v>219</v>
      </c>
      <c r="C126" s="89">
        <v>120</v>
      </c>
    </row>
    <row r="127" spans="1:3" s="71" customFormat="1" ht="39" customHeight="1" x14ac:dyDescent="0.3">
      <c r="A127" s="80" t="s">
        <v>174</v>
      </c>
      <c r="B127" s="81" t="s">
        <v>323</v>
      </c>
      <c r="C127" s="82">
        <v>17.100000000000001</v>
      </c>
    </row>
    <row r="128" spans="1:3" s="71" customFormat="1" ht="39.75" hidden="1" customHeight="1" x14ac:dyDescent="0.3">
      <c r="A128" s="80" t="s">
        <v>174</v>
      </c>
      <c r="B128" s="81" t="s">
        <v>219</v>
      </c>
      <c r="C128" s="82"/>
    </row>
    <row r="129" spans="1:3" s="71" customFormat="1" ht="37.5" hidden="1" x14ac:dyDescent="0.3">
      <c r="A129" s="80" t="s">
        <v>70</v>
      </c>
      <c r="B129" s="81" t="s">
        <v>94</v>
      </c>
      <c r="C129" s="82"/>
    </row>
    <row r="130" spans="1:3" ht="37.5" hidden="1" x14ac:dyDescent="0.3">
      <c r="A130" s="55" t="s">
        <v>56</v>
      </c>
      <c r="B130" s="83" t="s">
        <v>57</v>
      </c>
      <c r="C130" s="16">
        <f t="shared" ref="C130:C131" si="8">C131</f>
        <v>0</v>
      </c>
    </row>
    <row r="131" spans="1:3" ht="37.5" hidden="1" x14ac:dyDescent="0.3">
      <c r="A131" s="48" t="s">
        <v>58</v>
      </c>
      <c r="B131" s="49" t="s">
        <v>59</v>
      </c>
      <c r="C131" s="21">
        <f t="shared" si="8"/>
        <v>0</v>
      </c>
    </row>
    <row r="132" spans="1:3" ht="37.5" hidden="1" x14ac:dyDescent="0.3">
      <c r="A132" s="48" t="s">
        <v>66</v>
      </c>
      <c r="B132" s="49" t="s">
        <v>65</v>
      </c>
      <c r="C132" s="21"/>
    </row>
    <row r="133" spans="1:3" ht="20.25" hidden="1" customHeight="1" x14ac:dyDescent="0.3">
      <c r="A133" s="44" t="s">
        <v>229</v>
      </c>
      <c r="B133" s="53" t="s">
        <v>12</v>
      </c>
      <c r="C133" s="16">
        <f>C134+C138+C136</f>
        <v>0</v>
      </c>
    </row>
    <row r="134" spans="1:3" ht="37.5" hidden="1" x14ac:dyDescent="0.3">
      <c r="A134" s="42" t="s">
        <v>14</v>
      </c>
      <c r="B134" s="43" t="s">
        <v>13</v>
      </c>
      <c r="C134" s="21">
        <f>C135</f>
        <v>0</v>
      </c>
    </row>
    <row r="135" spans="1:3" ht="37.5" hidden="1" x14ac:dyDescent="0.3">
      <c r="A135" s="42" t="s">
        <v>109</v>
      </c>
      <c r="B135" s="43" t="s">
        <v>110</v>
      </c>
      <c r="C135" s="21"/>
    </row>
    <row r="136" spans="1:3" ht="37.5" hidden="1" x14ac:dyDescent="0.3">
      <c r="A136" s="42" t="s">
        <v>62</v>
      </c>
      <c r="B136" s="43" t="s">
        <v>63</v>
      </c>
      <c r="C136" s="21">
        <f>C137</f>
        <v>0</v>
      </c>
    </row>
    <row r="137" spans="1:3" ht="37.5" hidden="1" x14ac:dyDescent="0.3">
      <c r="A137" s="42" t="s">
        <v>93</v>
      </c>
      <c r="B137" s="43" t="s">
        <v>64</v>
      </c>
      <c r="C137" s="21">
        <v>0</v>
      </c>
    </row>
    <row r="138" spans="1:3" ht="20.25" hidden="1" customHeight="1" x14ac:dyDescent="0.3">
      <c r="A138" s="42" t="s">
        <v>228</v>
      </c>
      <c r="B138" s="43" t="s">
        <v>227</v>
      </c>
      <c r="C138" s="21">
        <f>C139</f>
        <v>0</v>
      </c>
    </row>
    <row r="139" spans="1:3" ht="22.5" hidden="1" customHeight="1" x14ac:dyDescent="0.3">
      <c r="A139" s="42" t="s">
        <v>226</v>
      </c>
      <c r="B139" s="43" t="s">
        <v>225</v>
      </c>
      <c r="C139" s="21"/>
    </row>
    <row r="140" spans="1:3" ht="20.25" hidden="1" customHeight="1" x14ac:dyDescent="0.3">
      <c r="A140" s="44" t="s">
        <v>296</v>
      </c>
      <c r="B140" s="53" t="s">
        <v>297</v>
      </c>
      <c r="C140" s="16">
        <f t="shared" ref="C140:C141" si="9">C141</f>
        <v>0</v>
      </c>
    </row>
    <row r="141" spans="1:3" ht="24" hidden="1" customHeight="1" x14ac:dyDescent="0.3">
      <c r="A141" s="42" t="s">
        <v>298</v>
      </c>
      <c r="B141" s="43" t="s">
        <v>299</v>
      </c>
      <c r="C141" s="21">
        <f t="shared" si="9"/>
        <v>0</v>
      </c>
    </row>
    <row r="142" spans="1:3" ht="38.25" hidden="1" customHeight="1" x14ac:dyDescent="0.3">
      <c r="A142" s="42" t="s">
        <v>300</v>
      </c>
      <c r="B142" s="84" t="s">
        <v>301</v>
      </c>
      <c r="C142" s="21"/>
    </row>
    <row r="143" spans="1:3" ht="37.5" hidden="1" x14ac:dyDescent="0.3">
      <c r="A143" s="44" t="s">
        <v>41</v>
      </c>
      <c r="B143" s="54" t="s">
        <v>42</v>
      </c>
      <c r="C143" s="16">
        <f t="shared" ref="C143:C144" si="10">C144</f>
        <v>0</v>
      </c>
    </row>
    <row r="144" spans="1:3" ht="37.5" hidden="1" x14ac:dyDescent="0.3">
      <c r="A144" s="42" t="s">
        <v>86</v>
      </c>
      <c r="B144" s="41" t="s">
        <v>85</v>
      </c>
      <c r="C144" s="21">
        <f t="shared" si="10"/>
        <v>0</v>
      </c>
    </row>
    <row r="145" spans="1:3" ht="37.5" hidden="1" x14ac:dyDescent="0.3">
      <c r="A145" s="42" t="s">
        <v>84</v>
      </c>
      <c r="B145" s="41" t="s">
        <v>85</v>
      </c>
      <c r="C145" s="21"/>
    </row>
    <row r="146" spans="1:3" s="79" customFormat="1" ht="37.5" hidden="1" x14ac:dyDescent="0.3">
      <c r="A146" s="55" t="s">
        <v>224</v>
      </c>
      <c r="B146" s="56" t="s">
        <v>223</v>
      </c>
      <c r="C146" s="16">
        <f t="shared" ref="C146:C147" si="11">C147</f>
        <v>0</v>
      </c>
    </row>
    <row r="147" spans="1:3" ht="37.5" hidden="1" x14ac:dyDescent="0.3">
      <c r="A147" s="48" t="s">
        <v>222</v>
      </c>
      <c r="B147" s="49" t="s">
        <v>87</v>
      </c>
      <c r="C147" s="21">
        <f t="shared" si="11"/>
        <v>0</v>
      </c>
    </row>
    <row r="148" spans="1:3" ht="37.5" hidden="1" x14ac:dyDescent="0.3">
      <c r="A148" s="48" t="s">
        <v>221</v>
      </c>
      <c r="B148" s="49" t="s">
        <v>220</v>
      </c>
      <c r="C148" s="21"/>
    </row>
    <row r="149" spans="1:3" ht="21.75" customHeight="1" x14ac:dyDescent="0.3">
      <c r="A149" s="42"/>
      <c r="B149" s="27" t="s">
        <v>9</v>
      </c>
      <c r="C149" s="16">
        <f>C10+C98</f>
        <v>248626.2</v>
      </c>
    </row>
  </sheetData>
  <mergeCells count="4">
    <mergeCell ref="A6:C6"/>
    <mergeCell ref="B1:C1"/>
    <mergeCell ref="B2:C2"/>
    <mergeCell ref="B3:C3"/>
  </mergeCells>
  <pageMargins left="0.19685039370078741" right="0" top="0" bottom="0" header="0.31496062992125984" footer="0.31496062992125984"/>
  <pageSetup paperSize="9" scale="48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4"/>
  <sheetViews>
    <sheetView tabSelected="1" view="pageBreakPreview" topLeftCell="A81" zoomScaleNormal="100" zoomScaleSheetLayoutView="100" workbookViewId="0">
      <selection activeCell="B15" sqref="B15"/>
    </sheetView>
  </sheetViews>
  <sheetFormatPr defaultRowHeight="18" x14ac:dyDescent="0.25"/>
  <cols>
    <col min="1" max="1" width="30.140625" style="3" customWidth="1"/>
    <col min="2" max="2" width="165.5703125" style="3" customWidth="1"/>
    <col min="3" max="3" width="14" style="3" customWidth="1"/>
    <col min="4" max="4" width="14.5703125" style="3" customWidth="1"/>
    <col min="5" max="5" width="17" style="3" customWidth="1"/>
    <col min="6" max="6" width="21.42578125" style="3" customWidth="1"/>
    <col min="7" max="16384" width="9.140625" style="3"/>
  </cols>
  <sheetData>
    <row r="1" spans="1:6" ht="18.75" x14ac:dyDescent="0.3">
      <c r="A1" s="1"/>
      <c r="B1" s="1"/>
      <c r="C1" s="96" t="s">
        <v>243</v>
      </c>
      <c r="D1" s="96"/>
      <c r="E1" s="2"/>
    </row>
    <row r="2" spans="1:6" ht="18.75" x14ac:dyDescent="0.3">
      <c r="A2" s="1"/>
      <c r="B2" s="97" t="s">
        <v>49</v>
      </c>
      <c r="C2" s="97"/>
      <c r="D2" s="97"/>
      <c r="E2" s="4"/>
    </row>
    <row r="3" spans="1:6" ht="18.75" x14ac:dyDescent="0.3">
      <c r="A3" s="1"/>
      <c r="B3" s="98" t="s">
        <v>313</v>
      </c>
      <c r="C3" s="98"/>
      <c r="D3" s="98"/>
      <c r="E3" s="5"/>
    </row>
    <row r="4" spans="1:6" ht="18.75" x14ac:dyDescent="0.3">
      <c r="A4" s="1"/>
      <c r="B4" s="1"/>
      <c r="C4" s="1"/>
      <c r="D4" s="6"/>
    </row>
    <row r="5" spans="1:6" ht="18.75" x14ac:dyDescent="0.3">
      <c r="A5" s="1"/>
      <c r="B5" s="1"/>
      <c r="C5" s="7"/>
      <c r="D5" s="7"/>
    </row>
    <row r="6" spans="1:6" ht="18.75" x14ac:dyDescent="0.25">
      <c r="A6" s="90" t="s">
        <v>244</v>
      </c>
      <c r="B6" s="90"/>
      <c r="C6" s="90"/>
      <c r="D6" s="90"/>
    </row>
    <row r="7" spans="1:6" ht="18.75" x14ac:dyDescent="0.25">
      <c r="A7" s="90" t="s">
        <v>314</v>
      </c>
      <c r="B7" s="90"/>
      <c r="C7" s="90"/>
      <c r="D7" s="90"/>
    </row>
    <row r="8" spans="1:6" ht="18.75" x14ac:dyDescent="0.25">
      <c r="A8" s="8"/>
      <c r="B8" s="8"/>
      <c r="C8" s="8"/>
      <c r="D8" s="8"/>
    </row>
    <row r="9" spans="1:6" ht="18.75" x14ac:dyDescent="0.3">
      <c r="A9" s="9"/>
      <c r="B9" s="10"/>
      <c r="C9" s="1"/>
      <c r="D9" s="11"/>
    </row>
    <row r="10" spans="1:6" ht="18.75" x14ac:dyDescent="0.25">
      <c r="A10" s="92" t="s">
        <v>151</v>
      </c>
      <c r="B10" s="93" t="s">
        <v>245</v>
      </c>
      <c r="C10" s="94" t="s">
        <v>246</v>
      </c>
      <c r="D10" s="95"/>
    </row>
    <row r="11" spans="1:6" ht="18.75" x14ac:dyDescent="0.25">
      <c r="A11" s="92"/>
      <c r="B11" s="93"/>
      <c r="C11" s="12" t="s">
        <v>302</v>
      </c>
      <c r="D11" s="13" t="s">
        <v>315</v>
      </c>
    </row>
    <row r="12" spans="1:6" ht="21" customHeight="1" x14ac:dyDescent="0.25">
      <c r="A12" s="14" t="s">
        <v>114</v>
      </c>
      <c r="B12" s="15" t="s">
        <v>11</v>
      </c>
      <c r="C12" s="16">
        <f>C13+C22+C32+C36+C52+C77+C84+C68+C48+C44+C90</f>
        <v>206358</v>
      </c>
      <c r="D12" s="16">
        <f>D13+D22+D32+D36+D52+D77+D84+D68+D48+D44+D90</f>
        <v>215936</v>
      </c>
    </row>
    <row r="13" spans="1:6" ht="18.75" x14ac:dyDescent="0.25">
      <c r="A13" s="17" t="s">
        <v>115</v>
      </c>
      <c r="B13" s="18" t="s">
        <v>108</v>
      </c>
      <c r="C13" s="16">
        <f>C14</f>
        <v>172437</v>
      </c>
      <c r="D13" s="16">
        <f>D14</f>
        <v>181182</v>
      </c>
      <c r="E13" s="57"/>
      <c r="F13" s="57"/>
    </row>
    <row r="14" spans="1:6" ht="18.75" x14ac:dyDescent="0.25">
      <c r="A14" s="19" t="s">
        <v>116</v>
      </c>
      <c r="B14" s="20" t="s">
        <v>1</v>
      </c>
      <c r="C14" s="21">
        <f>C15+C16+C17+C18+C19+C20+C21</f>
        <v>172437</v>
      </c>
      <c r="D14" s="21">
        <f>D15+D16+D17+D18+D19+D20+D21</f>
        <v>181182</v>
      </c>
    </row>
    <row r="15" spans="1:6" ht="76.5" customHeight="1" x14ac:dyDescent="0.25">
      <c r="A15" s="19" t="s">
        <v>117</v>
      </c>
      <c r="B15" s="22" t="s">
        <v>317</v>
      </c>
      <c r="C15" s="21">
        <v>168600</v>
      </c>
      <c r="D15" s="21">
        <v>177300</v>
      </c>
    </row>
    <row r="16" spans="1:6" ht="58.5" customHeight="1" x14ac:dyDescent="0.25">
      <c r="A16" s="19" t="s">
        <v>118</v>
      </c>
      <c r="B16" s="22" t="s">
        <v>318</v>
      </c>
      <c r="C16" s="21">
        <v>345</v>
      </c>
      <c r="D16" s="21">
        <v>350</v>
      </c>
    </row>
    <row r="17" spans="1:4" ht="57.75" customHeight="1" x14ac:dyDescent="0.25">
      <c r="A17" s="19" t="s">
        <v>119</v>
      </c>
      <c r="B17" s="22" t="s">
        <v>322</v>
      </c>
      <c r="C17" s="21">
        <v>850</v>
      </c>
      <c r="D17" s="21">
        <v>860</v>
      </c>
    </row>
    <row r="18" spans="1:4" ht="56.25" hidden="1" x14ac:dyDescent="0.25">
      <c r="A18" s="19" t="s">
        <v>247</v>
      </c>
      <c r="B18" s="22" t="s">
        <v>248</v>
      </c>
      <c r="C18" s="21"/>
      <c r="D18" s="21"/>
    </row>
    <row r="19" spans="1:4" ht="75.75" customHeight="1" x14ac:dyDescent="0.25">
      <c r="A19" s="19" t="s">
        <v>208</v>
      </c>
      <c r="B19" s="22" t="s">
        <v>319</v>
      </c>
      <c r="C19" s="21">
        <v>870</v>
      </c>
      <c r="D19" s="21">
        <v>886</v>
      </c>
    </row>
    <row r="20" spans="1:4" ht="40.5" customHeight="1" x14ac:dyDescent="0.25">
      <c r="A20" s="19" t="s">
        <v>268</v>
      </c>
      <c r="B20" s="22" t="s">
        <v>320</v>
      </c>
      <c r="C20" s="21">
        <v>800</v>
      </c>
      <c r="D20" s="21">
        <v>805</v>
      </c>
    </row>
    <row r="21" spans="1:4" ht="39" customHeight="1" x14ac:dyDescent="0.25">
      <c r="A21" s="19" t="s">
        <v>269</v>
      </c>
      <c r="B21" s="22" t="s">
        <v>321</v>
      </c>
      <c r="C21" s="21">
        <v>972</v>
      </c>
      <c r="D21" s="21">
        <v>981</v>
      </c>
    </row>
    <row r="22" spans="1:4" ht="21.75" customHeight="1" x14ac:dyDescent="0.25">
      <c r="A22" s="23" t="s">
        <v>120</v>
      </c>
      <c r="B22" s="24" t="s">
        <v>50</v>
      </c>
      <c r="C22" s="25">
        <f>C23</f>
        <v>1778</v>
      </c>
      <c r="D22" s="25">
        <f>D23</f>
        <v>2370</v>
      </c>
    </row>
    <row r="23" spans="1:4" ht="21" customHeight="1" x14ac:dyDescent="0.25">
      <c r="A23" s="19" t="s">
        <v>121</v>
      </c>
      <c r="B23" s="22" t="s">
        <v>51</v>
      </c>
      <c r="C23" s="21">
        <f>C28+C24+C26+C30</f>
        <v>1778</v>
      </c>
      <c r="D23" s="21">
        <f>D28+D24+D26+D30</f>
        <v>2370</v>
      </c>
    </row>
    <row r="24" spans="1:4" ht="43.5" customHeight="1" x14ac:dyDescent="0.25">
      <c r="A24" s="26" t="s">
        <v>122</v>
      </c>
      <c r="B24" s="22" t="s">
        <v>52</v>
      </c>
      <c r="C24" s="21">
        <f>C25</f>
        <v>931</v>
      </c>
      <c r="D24" s="21">
        <f>D25</f>
        <v>1239</v>
      </c>
    </row>
    <row r="25" spans="1:4" ht="59.25" customHeight="1" x14ac:dyDescent="0.25">
      <c r="A25" s="26" t="s">
        <v>182</v>
      </c>
      <c r="B25" s="22" t="s">
        <v>209</v>
      </c>
      <c r="C25" s="21">
        <v>931</v>
      </c>
      <c r="D25" s="21">
        <v>1239</v>
      </c>
    </row>
    <row r="26" spans="1:4" ht="55.5" customHeight="1" x14ac:dyDescent="0.25">
      <c r="A26" s="26" t="s">
        <v>123</v>
      </c>
      <c r="B26" s="22" t="s">
        <v>53</v>
      </c>
      <c r="C26" s="21">
        <f>C27</f>
        <v>4</v>
      </c>
      <c r="D26" s="21">
        <f>D27</f>
        <v>6</v>
      </c>
    </row>
    <row r="27" spans="1:4" ht="80.25" customHeight="1" x14ac:dyDescent="0.25">
      <c r="A27" s="26" t="s">
        <v>183</v>
      </c>
      <c r="B27" s="22" t="s">
        <v>210</v>
      </c>
      <c r="C27" s="21">
        <v>4</v>
      </c>
      <c r="D27" s="21">
        <v>6</v>
      </c>
    </row>
    <row r="28" spans="1:4" ht="42.75" customHeight="1" x14ac:dyDescent="0.25">
      <c r="A28" s="26" t="s">
        <v>124</v>
      </c>
      <c r="B28" s="22" t="s">
        <v>184</v>
      </c>
      <c r="C28" s="21">
        <f>C29</f>
        <v>936</v>
      </c>
      <c r="D28" s="21">
        <f>D29</f>
        <v>1244</v>
      </c>
    </row>
    <row r="29" spans="1:4" ht="59.25" customHeight="1" x14ac:dyDescent="0.25">
      <c r="A29" s="26" t="s">
        <v>185</v>
      </c>
      <c r="B29" s="22" t="s">
        <v>211</v>
      </c>
      <c r="C29" s="21">
        <v>936</v>
      </c>
      <c r="D29" s="21">
        <v>1244</v>
      </c>
    </row>
    <row r="30" spans="1:4" ht="42.75" customHeight="1" x14ac:dyDescent="0.25">
      <c r="A30" s="26" t="s">
        <v>152</v>
      </c>
      <c r="B30" s="22" t="s">
        <v>54</v>
      </c>
      <c r="C30" s="21">
        <f>C31</f>
        <v>-93</v>
      </c>
      <c r="D30" s="21">
        <f>D31</f>
        <v>-119</v>
      </c>
    </row>
    <row r="31" spans="1:4" ht="63" customHeight="1" x14ac:dyDescent="0.25">
      <c r="A31" s="26" t="s">
        <v>186</v>
      </c>
      <c r="B31" s="22" t="s">
        <v>212</v>
      </c>
      <c r="C31" s="21">
        <v>-93</v>
      </c>
      <c r="D31" s="21">
        <v>-119</v>
      </c>
    </row>
    <row r="32" spans="1:4" ht="20.25" hidden="1" customHeight="1" x14ac:dyDescent="0.25">
      <c r="A32" s="17" t="s">
        <v>179</v>
      </c>
      <c r="B32" s="27" t="s">
        <v>2</v>
      </c>
      <c r="C32" s="16">
        <f>C33</f>
        <v>0</v>
      </c>
      <c r="D32" s="16">
        <f>D33</f>
        <v>0</v>
      </c>
    </row>
    <row r="33" spans="1:4" ht="21" hidden="1" customHeight="1" x14ac:dyDescent="0.25">
      <c r="A33" s="19" t="s">
        <v>180</v>
      </c>
      <c r="B33" s="20" t="s">
        <v>3</v>
      </c>
      <c r="C33" s="21">
        <f>C35+C34</f>
        <v>0</v>
      </c>
      <c r="D33" s="21">
        <f>D35+D34</f>
        <v>0</v>
      </c>
    </row>
    <row r="34" spans="1:4" ht="21" hidden="1" customHeight="1" x14ac:dyDescent="0.25">
      <c r="A34" s="19" t="s">
        <v>181</v>
      </c>
      <c r="B34" s="20" t="s">
        <v>3</v>
      </c>
      <c r="C34" s="21"/>
      <c r="D34" s="21"/>
    </row>
    <row r="35" spans="1:4" ht="18.75" hidden="1" x14ac:dyDescent="0.25">
      <c r="A35" s="19" t="s">
        <v>25</v>
      </c>
      <c r="B35" s="28" t="s">
        <v>26</v>
      </c>
      <c r="C35" s="21">
        <v>0</v>
      </c>
      <c r="D35" s="21">
        <v>0</v>
      </c>
    </row>
    <row r="36" spans="1:4" ht="18.75" x14ac:dyDescent="0.25">
      <c r="A36" s="17" t="s">
        <v>125</v>
      </c>
      <c r="B36" s="27" t="s">
        <v>107</v>
      </c>
      <c r="C36" s="16">
        <f>C37+C39</f>
        <v>25740</v>
      </c>
      <c r="D36" s="16">
        <f>D37+D39</f>
        <v>25865</v>
      </c>
    </row>
    <row r="37" spans="1:4" ht="18.75" x14ac:dyDescent="0.25">
      <c r="A37" s="29" t="s">
        <v>126</v>
      </c>
      <c r="B37" s="30" t="s">
        <v>4</v>
      </c>
      <c r="C37" s="21">
        <f>C38</f>
        <v>20400</v>
      </c>
      <c r="D37" s="21">
        <f>D38</f>
        <v>20475</v>
      </c>
    </row>
    <row r="38" spans="1:4" ht="37.5" x14ac:dyDescent="0.25">
      <c r="A38" s="29" t="s">
        <v>127</v>
      </c>
      <c r="B38" s="30" t="s">
        <v>79</v>
      </c>
      <c r="C38" s="21">
        <v>20400</v>
      </c>
      <c r="D38" s="21">
        <v>20475</v>
      </c>
    </row>
    <row r="39" spans="1:4" ht="18.75" x14ac:dyDescent="0.25">
      <c r="A39" s="31" t="s">
        <v>128</v>
      </c>
      <c r="B39" s="32" t="s">
        <v>5</v>
      </c>
      <c r="C39" s="21">
        <f>C40+C42</f>
        <v>5340</v>
      </c>
      <c r="D39" s="21">
        <f>D40+D42</f>
        <v>5390</v>
      </c>
    </row>
    <row r="40" spans="1:4" ht="18.75" x14ac:dyDescent="0.25">
      <c r="A40" s="31" t="s">
        <v>129</v>
      </c>
      <c r="B40" s="32" t="s">
        <v>80</v>
      </c>
      <c r="C40" s="21">
        <f>C41</f>
        <v>3340</v>
      </c>
      <c r="D40" s="21">
        <f>D41</f>
        <v>3340</v>
      </c>
    </row>
    <row r="41" spans="1:4" ht="23.25" customHeight="1" x14ac:dyDescent="0.25">
      <c r="A41" s="31" t="s">
        <v>130</v>
      </c>
      <c r="B41" s="32" t="s">
        <v>81</v>
      </c>
      <c r="C41" s="21">
        <v>3340</v>
      </c>
      <c r="D41" s="21">
        <v>3340</v>
      </c>
    </row>
    <row r="42" spans="1:4" ht="18.75" x14ac:dyDescent="0.25">
      <c r="A42" s="31" t="s">
        <v>131</v>
      </c>
      <c r="B42" s="32" t="s">
        <v>82</v>
      </c>
      <c r="C42" s="21">
        <f>C43</f>
        <v>2000</v>
      </c>
      <c r="D42" s="21">
        <f>D43</f>
        <v>2050</v>
      </c>
    </row>
    <row r="43" spans="1:4" ht="25.5" customHeight="1" x14ac:dyDescent="0.25">
      <c r="A43" s="31" t="s">
        <v>132</v>
      </c>
      <c r="B43" s="32" t="s">
        <v>83</v>
      </c>
      <c r="C43" s="21">
        <v>2000</v>
      </c>
      <c r="D43" s="21">
        <v>2050</v>
      </c>
    </row>
    <row r="44" spans="1:4" ht="18.75" hidden="1" x14ac:dyDescent="0.25">
      <c r="A44" s="33" t="s">
        <v>157</v>
      </c>
      <c r="B44" s="34" t="s">
        <v>45</v>
      </c>
      <c r="C44" s="25">
        <f t="shared" ref="C44:D46" si="0">C45</f>
        <v>0</v>
      </c>
      <c r="D44" s="25">
        <f t="shared" si="0"/>
        <v>0</v>
      </c>
    </row>
    <row r="45" spans="1:4" ht="24" hidden="1" customHeight="1" x14ac:dyDescent="0.25">
      <c r="A45" s="19" t="s">
        <v>176</v>
      </c>
      <c r="B45" s="30" t="s">
        <v>46</v>
      </c>
      <c r="C45" s="21">
        <f t="shared" si="0"/>
        <v>0</v>
      </c>
      <c r="D45" s="21">
        <f t="shared" si="0"/>
        <v>0</v>
      </c>
    </row>
    <row r="46" spans="1:4" ht="40.5" hidden="1" customHeight="1" x14ac:dyDescent="0.25">
      <c r="A46" s="19" t="s">
        <v>177</v>
      </c>
      <c r="B46" s="30" t="s">
        <v>47</v>
      </c>
      <c r="C46" s="21">
        <f t="shared" si="0"/>
        <v>0</v>
      </c>
      <c r="D46" s="21">
        <f t="shared" si="0"/>
        <v>0</v>
      </c>
    </row>
    <row r="47" spans="1:4" ht="56.25" hidden="1" customHeight="1" x14ac:dyDescent="0.25">
      <c r="A47" s="19" t="s">
        <v>178</v>
      </c>
      <c r="B47" s="30" t="s">
        <v>48</v>
      </c>
      <c r="C47" s="21"/>
      <c r="D47" s="21"/>
    </row>
    <row r="48" spans="1:4" ht="37.5" hidden="1" x14ac:dyDescent="0.25">
      <c r="A48" s="35" t="s">
        <v>17</v>
      </c>
      <c r="B48" s="27" t="s">
        <v>18</v>
      </c>
      <c r="C48" s="16">
        <f t="shared" ref="C48:D50" si="1">C49</f>
        <v>0</v>
      </c>
      <c r="D48" s="16">
        <f t="shared" si="1"/>
        <v>0</v>
      </c>
    </row>
    <row r="49" spans="1:4" ht="18.75" hidden="1" x14ac:dyDescent="0.25">
      <c r="A49" s="19" t="s">
        <v>19</v>
      </c>
      <c r="B49" s="30" t="s">
        <v>20</v>
      </c>
      <c r="C49" s="21">
        <f t="shared" si="1"/>
        <v>0</v>
      </c>
      <c r="D49" s="21">
        <f t="shared" si="1"/>
        <v>0</v>
      </c>
    </row>
    <row r="50" spans="1:4" ht="18.75" hidden="1" x14ac:dyDescent="0.25">
      <c r="A50" s="19" t="s">
        <v>21</v>
      </c>
      <c r="B50" s="30" t="s">
        <v>22</v>
      </c>
      <c r="C50" s="21">
        <f t="shared" si="1"/>
        <v>0</v>
      </c>
      <c r="D50" s="21">
        <f t="shared" si="1"/>
        <v>0</v>
      </c>
    </row>
    <row r="51" spans="1:4" ht="18.75" hidden="1" x14ac:dyDescent="0.25">
      <c r="A51" s="19" t="s">
        <v>249</v>
      </c>
      <c r="B51" s="30" t="s">
        <v>250</v>
      </c>
      <c r="C51" s="21">
        <v>0</v>
      </c>
      <c r="D51" s="21">
        <v>0</v>
      </c>
    </row>
    <row r="52" spans="1:4" ht="39.75" customHeight="1" x14ac:dyDescent="0.25">
      <c r="A52" s="17" t="s">
        <v>133</v>
      </c>
      <c r="B52" s="27" t="s">
        <v>251</v>
      </c>
      <c r="C52" s="16">
        <f>C53+C60+C63</f>
        <v>5798</v>
      </c>
      <c r="D52" s="16">
        <f>D53+D60+D63</f>
        <v>5920</v>
      </c>
    </row>
    <row r="53" spans="1:4" ht="59.25" customHeight="1" x14ac:dyDescent="0.25">
      <c r="A53" s="19" t="s">
        <v>134</v>
      </c>
      <c r="B53" s="36" t="s">
        <v>252</v>
      </c>
      <c r="C53" s="21">
        <f>C54+C56+C58</f>
        <v>4948</v>
      </c>
      <c r="D53" s="21">
        <f>D54+D56+D58</f>
        <v>5070</v>
      </c>
    </row>
    <row r="54" spans="1:4" ht="41.25" customHeight="1" x14ac:dyDescent="0.25">
      <c r="A54" s="19" t="s">
        <v>135</v>
      </c>
      <c r="B54" s="36" t="s">
        <v>7</v>
      </c>
      <c r="C54" s="21">
        <f t="shared" ref="C54:D54" si="2">C55</f>
        <v>2148</v>
      </c>
      <c r="D54" s="21">
        <f t="shared" si="2"/>
        <v>2170</v>
      </c>
    </row>
    <row r="55" spans="1:4" ht="41.25" customHeight="1" x14ac:dyDescent="0.25">
      <c r="A55" s="19" t="s">
        <v>136</v>
      </c>
      <c r="B55" s="36" t="s">
        <v>78</v>
      </c>
      <c r="C55" s="21">
        <v>2148</v>
      </c>
      <c r="D55" s="21">
        <v>2170</v>
      </c>
    </row>
    <row r="56" spans="1:4" ht="56.25" hidden="1" x14ac:dyDescent="0.25">
      <c r="A56" s="19" t="s">
        <v>137</v>
      </c>
      <c r="B56" s="36" t="s">
        <v>253</v>
      </c>
      <c r="C56" s="21">
        <f>C57</f>
        <v>0</v>
      </c>
      <c r="D56" s="21">
        <f>D57</f>
        <v>0</v>
      </c>
    </row>
    <row r="57" spans="1:4" ht="33" hidden="1" customHeight="1" x14ac:dyDescent="0.25">
      <c r="A57" s="19" t="s">
        <v>138</v>
      </c>
      <c r="B57" s="36" t="s">
        <v>77</v>
      </c>
      <c r="C57" s="21"/>
      <c r="D57" s="21"/>
    </row>
    <row r="58" spans="1:4" ht="24.75" customHeight="1" x14ac:dyDescent="0.25">
      <c r="A58" s="19" t="s">
        <v>153</v>
      </c>
      <c r="B58" s="36" t="s">
        <v>154</v>
      </c>
      <c r="C58" s="21">
        <f>C59</f>
        <v>2800</v>
      </c>
      <c r="D58" s="21">
        <f>D59</f>
        <v>2900</v>
      </c>
    </row>
    <row r="59" spans="1:4" ht="24" customHeight="1" x14ac:dyDescent="0.25">
      <c r="A59" s="19" t="s">
        <v>155</v>
      </c>
      <c r="B59" s="36" t="s">
        <v>156</v>
      </c>
      <c r="C59" s="21">
        <v>2800</v>
      </c>
      <c r="D59" s="21">
        <v>2900</v>
      </c>
    </row>
    <row r="60" spans="1:4" ht="18.75" hidden="1" x14ac:dyDescent="0.25">
      <c r="A60" s="19" t="s">
        <v>139</v>
      </c>
      <c r="B60" s="36" t="s">
        <v>102</v>
      </c>
      <c r="C60" s="21">
        <f>C61</f>
        <v>0</v>
      </c>
      <c r="D60" s="21">
        <f>D61</f>
        <v>0</v>
      </c>
    </row>
    <row r="61" spans="1:4" ht="37.5" hidden="1" x14ac:dyDescent="0.25">
      <c r="A61" s="19" t="s">
        <v>140</v>
      </c>
      <c r="B61" s="36" t="s">
        <v>103</v>
      </c>
      <c r="C61" s="21">
        <f>C62</f>
        <v>0</v>
      </c>
      <c r="D61" s="21">
        <f>D62</f>
        <v>0</v>
      </c>
    </row>
    <row r="62" spans="1:4" ht="37.5" hidden="1" x14ac:dyDescent="0.25">
      <c r="A62" s="19" t="s">
        <v>141</v>
      </c>
      <c r="B62" s="36" t="s">
        <v>104</v>
      </c>
      <c r="C62" s="21"/>
      <c r="D62" s="21"/>
    </row>
    <row r="63" spans="1:4" ht="42.75" customHeight="1" x14ac:dyDescent="0.25">
      <c r="A63" s="19" t="s">
        <v>187</v>
      </c>
      <c r="B63" s="37" t="s">
        <v>188</v>
      </c>
      <c r="C63" s="21">
        <f>C64+C66</f>
        <v>850</v>
      </c>
      <c r="D63" s="21">
        <f>D64+D66</f>
        <v>850</v>
      </c>
    </row>
    <row r="64" spans="1:4" ht="43.5" customHeight="1" x14ac:dyDescent="0.25">
      <c r="A64" s="19" t="s">
        <v>189</v>
      </c>
      <c r="B64" s="37" t="s">
        <v>190</v>
      </c>
      <c r="C64" s="21">
        <f>C65</f>
        <v>50</v>
      </c>
      <c r="D64" s="21">
        <f>D65</f>
        <v>50</v>
      </c>
    </row>
    <row r="65" spans="1:4" ht="41.25" customHeight="1" x14ac:dyDescent="0.25">
      <c r="A65" s="19" t="s">
        <v>191</v>
      </c>
      <c r="B65" s="37" t="s">
        <v>192</v>
      </c>
      <c r="C65" s="21">
        <v>50</v>
      </c>
      <c r="D65" s="21">
        <v>50</v>
      </c>
    </row>
    <row r="66" spans="1:4" ht="58.5" customHeight="1" x14ac:dyDescent="0.25">
      <c r="A66" s="19" t="s">
        <v>272</v>
      </c>
      <c r="B66" s="37" t="s">
        <v>273</v>
      </c>
      <c r="C66" s="21">
        <f>C67</f>
        <v>800</v>
      </c>
      <c r="D66" s="21">
        <f>D67</f>
        <v>800</v>
      </c>
    </row>
    <row r="67" spans="1:4" ht="56.25" customHeight="1" x14ac:dyDescent="0.25">
      <c r="A67" s="19" t="s">
        <v>274</v>
      </c>
      <c r="B67" s="37" t="s">
        <v>275</v>
      </c>
      <c r="C67" s="21">
        <v>800</v>
      </c>
      <c r="D67" s="21">
        <v>800</v>
      </c>
    </row>
    <row r="68" spans="1:4" ht="18.75" x14ac:dyDescent="0.25">
      <c r="A68" s="35" t="s">
        <v>160</v>
      </c>
      <c r="B68" s="27" t="s">
        <v>175</v>
      </c>
      <c r="C68" s="16">
        <f>C69+C72</f>
        <v>60</v>
      </c>
      <c r="D68" s="16">
        <f>D69+D72</f>
        <v>54</v>
      </c>
    </row>
    <row r="69" spans="1:4" ht="18.75" hidden="1" x14ac:dyDescent="0.25">
      <c r="A69" s="19" t="s">
        <v>31</v>
      </c>
      <c r="B69" s="36" t="s">
        <v>27</v>
      </c>
      <c r="C69" s="21">
        <f>C70</f>
        <v>0</v>
      </c>
      <c r="D69" s="21">
        <f>D70</f>
        <v>0</v>
      </c>
    </row>
    <row r="70" spans="1:4" ht="18.75" hidden="1" x14ac:dyDescent="0.25">
      <c r="A70" s="19" t="s">
        <v>32</v>
      </c>
      <c r="B70" s="36" t="s">
        <v>28</v>
      </c>
      <c r="C70" s="21">
        <f>C71</f>
        <v>0</v>
      </c>
      <c r="D70" s="21">
        <f>D71</f>
        <v>0</v>
      </c>
    </row>
    <row r="71" spans="1:4" ht="18.75" hidden="1" x14ac:dyDescent="0.25">
      <c r="A71" s="19" t="s">
        <v>90</v>
      </c>
      <c r="B71" s="36" t="s">
        <v>91</v>
      </c>
      <c r="C71" s="21"/>
      <c r="D71" s="21"/>
    </row>
    <row r="72" spans="1:4" ht="18.75" x14ac:dyDescent="0.25">
      <c r="A72" s="19" t="s">
        <v>306</v>
      </c>
      <c r="B72" s="36" t="s">
        <v>29</v>
      </c>
      <c r="C72" s="21">
        <f>C75+C73</f>
        <v>60</v>
      </c>
      <c r="D72" s="21">
        <f>D75+D73</f>
        <v>54</v>
      </c>
    </row>
    <row r="73" spans="1:4" ht="18.75" hidden="1" x14ac:dyDescent="0.25">
      <c r="A73" s="19" t="s">
        <v>43</v>
      </c>
      <c r="B73" s="36" t="s">
        <v>44</v>
      </c>
      <c r="C73" s="21">
        <f>C74</f>
        <v>0</v>
      </c>
      <c r="D73" s="21">
        <f>D74</f>
        <v>0</v>
      </c>
    </row>
    <row r="74" spans="1:4" ht="15" hidden="1" customHeight="1" x14ac:dyDescent="0.25">
      <c r="A74" s="19" t="s">
        <v>75</v>
      </c>
      <c r="B74" s="36" t="s">
        <v>76</v>
      </c>
      <c r="C74" s="21"/>
      <c r="D74" s="21"/>
    </row>
    <row r="75" spans="1:4" ht="18.75" x14ac:dyDescent="0.25">
      <c r="A75" s="19" t="s">
        <v>307</v>
      </c>
      <c r="B75" s="36" t="s">
        <v>30</v>
      </c>
      <c r="C75" s="21">
        <f>C76</f>
        <v>60</v>
      </c>
      <c r="D75" s="21">
        <f>D76</f>
        <v>54</v>
      </c>
    </row>
    <row r="76" spans="1:4" ht="18.75" x14ac:dyDescent="0.25">
      <c r="A76" s="19" t="s">
        <v>308</v>
      </c>
      <c r="B76" s="36" t="s">
        <v>89</v>
      </c>
      <c r="C76" s="21">
        <v>60</v>
      </c>
      <c r="D76" s="21">
        <v>54</v>
      </c>
    </row>
    <row r="77" spans="1:4" ht="23.25" customHeight="1" x14ac:dyDescent="0.25">
      <c r="A77" s="17" t="s">
        <v>142</v>
      </c>
      <c r="B77" s="27" t="s">
        <v>105</v>
      </c>
      <c r="C77" s="25">
        <f>C78+C81</f>
        <v>545</v>
      </c>
      <c r="D77" s="16">
        <f>D78+D81</f>
        <v>545</v>
      </c>
    </row>
    <row r="78" spans="1:4" ht="23.25" customHeight="1" x14ac:dyDescent="0.25">
      <c r="A78" s="26" t="s">
        <v>143</v>
      </c>
      <c r="B78" s="36" t="s">
        <v>60</v>
      </c>
      <c r="C78" s="21">
        <f t="shared" ref="C78:D78" si="3">C79</f>
        <v>446</v>
      </c>
      <c r="D78" s="21">
        <f t="shared" si="3"/>
        <v>446</v>
      </c>
    </row>
    <row r="79" spans="1:4" ht="24" customHeight="1" x14ac:dyDescent="0.25">
      <c r="A79" s="26" t="s">
        <v>144</v>
      </c>
      <c r="B79" s="36" t="s">
        <v>10</v>
      </c>
      <c r="C79" s="21">
        <f>C80</f>
        <v>446</v>
      </c>
      <c r="D79" s="21">
        <f>D80</f>
        <v>446</v>
      </c>
    </row>
    <row r="80" spans="1:4" ht="37.5" x14ac:dyDescent="0.25">
      <c r="A80" s="26" t="s">
        <v>145</v>
      </c>
      <c r="B80" s="36" t="s">
        <v>72</v>
      </c>
      <c r="C80" s="21">
        <v>446</v>
      </c>
      <c r="D80" s="21">
        <v>446</v>
      </c>
    </row>
    <row r="81" spans="1:4" ht="42.75" customHeight="1" x14ac:dyDescent="0.25">
      <c r="A81" s="26" t="s">
        <v>214</v>
      </c>
      <c r="B81" s="36" t="s">
        <v>215</v>
      </c>
      <c r="C81" s="21">
        <f>C82</f>
        <v>99</v>
      </c>
      <c r="D81" s="21">
        <f>D82</f>
        <v>99</v>
      </c>
    </row>
    <row r="82" spans="1:4" ht="39" customHeight="1" x14ac:dyDescent="0.25">
      <c r="A82" s="26" t="s">
        <v>218</v>
      </c>
      <c r="B82" s="36" t="s">
        <v>216</v>
      </c>
      <c r="C82" s="21">
        <f>C83</f>
        <v>99</v>
      </c>
      <c r="D82" s="21">
        <f>D83</f>
        <v>99</v>
      </c>
    </row>
    <row r="83" spans="1:4" ht="57.75" customHeight="1" x14ac:dyDescent="0.25">
      <c r="A83" s="26" t="s">
        <v>213</v>
      </c>
      <c r="B83" s="36" t="s">
        <v>217</v>
      </c>
      <c r="C83" s="21">
        <v>99</v>
      </c>
      <c r="D83" s="21">
        <v>99</v>
      </c>
    </row>
    <row r="84" spans="1:4" ht="15.75" hidden="1" customHeight="1" x14ac:dyDescent="0.25">
      <c r="A84" s="17" t="s">
        <v>254</v>
      </c>
      <c r="B84" s="27" t="s">
        <v>34</v>
      </c>
      <c r="C84" s="25">
        <f>C85+C88</f>
        <v>0</v>
      </c>
      <c r="D84" s="25">
        <f>D85+D88</f>
        <v>0</v>
      </c>
    </row>
    <row r="85" spans="1:4" ht="15.75" hidden="1" customHeight="1" x14ac:dyDescent="0.25">
      <c r="A85" s="26" t="s">
        <v>35</v>
      </c>
      <c r="B85" s="36" t="s">
        <v>36</v>
      </c>
      <c r="C85" s="21">
        <f t="shared" ref="C85:D86" si="4">C86</f>
        <v>0</v>
      </c>
      <c r="D85" s="21">
        <f t="shared" si="4"/>
        <v>0</v>
      </c>
    </row>
    <row r="86" spans="1:4" ht="31.5" hidden="1" customHeight="1" x14ac:dyDescent="0.25">
      <c r="A86" s="26" t="s">
        <v>37</v>
      </c>
      <c r="B86" s="36" t="s">
        <v>38</v>
      </c>
      <c r="C86" s="21">
        <f t="shared" si="4"/>
        <v>0</v>
      </c>
      <c r="D86" s="21">
        <f t="shared" si="4"/>
        <v>0</v>
      </c>
    </row>
    <row r="87" spans="1:4" ht="31.5" hidden="1" customHeight="1" x14ac:dyDescent="0.25">
      <c r="A87" s="26" t="s">
        <v>39</v>
      </c>
      <c r="B87" s="36" t="s">
        <v>40</v>
      </c>
      <c r="C87" s="21"/>
      <c r="D87" s="21"/>
    </row>
    <row r="88" spans="1:4" ht="15.75" hidden="1" customHeight="1" x14ac:dyDescent="0.25">
      <c r="A88" s="26" t="s">
        <v>158</v>
      </c>
      <c r="B88" s="36" t="s">
        <v>98</v>
      </c>
      <c r="C88" s="21">
        <f>C89</f>
        <v>0</v>
      </c>
      <c r="D88" s="21">
        <f>D89</f>
        <v>0</v>
      </c>
    </row>
    <row r="89" spans="1:4" ht="31.5" hidden="1" customHeight="1" x14ac:dyDescent="0.25">
      <c r="A89" s="26" t="s">
        <v>159</v>
      </c>
      <c r="B89" s="36" t="s">
        <v>99</v>
      </c>
      <c r="C89" s="21"/>
      <c r="D89" s="21"/>
    </row>
    <row r="90" spans="1:4" ht="15.75" hidden="1" customHeight="1" x14ac:dyDescent="0.25">
      <c r="A90" s="38" t="s">
        <v>146</v>
      </c>
      <c r="B90" s="39" t="s">
        <v>95</v>
      </c>
      <c r="C90" s="25">
        <f>C91</f>
        <v>0</v>
      </c>
      <c r="D90" s="25">
        <f>D91</f>
        <v>0</v>
      </c>
    </row>
    <row r="91" spans="1:4" ht="15.75" hidden="1" customHeight="1" x14ac:dyDescent="0.25">
      <c r="A91" s="26" t="s">
        <v>147</v>
      </c>
      <c r="B91" s="36" t="s">
        <v>96</v>
      </c>
      <c r="C91" s="21">
        <f>C92</f>
        <v>0</v>
      </c>
      <c r="D91" s="21">
        <f>D92</f>
        <v>0</v>
      </c>
    </row>
    <row r="92" spans="1:4" ht="15.75" hidden="1" customHeight="1" x14ac:dyDescent="0.25">
      <c r="A92" s="26" t="s">
        <v>148</v>
      </c>
      <c r="B92" s="36" t="s">
        <v>97</v>
      </c>
      <c r="C92" s="21"/>
      <c r="D92" s="21"/>
    </row>
    <row r="93" spans="1:4" ht="22.5" customHeight="1" x14ac:dyDescent="0.25">
      <c r="A93" s="14" t="s">
        <v>149</v>
      </c>
      <c r="B93" s="15" t="s">
        <v>6</v>
      </c>
      <c r="C93" s="16">
        <f>C94+C129+C132</f>
        <v>50275.299999999996</v>
      </c>
      <c r="D93" s="16">
        <f>D94+D129+D132</f>
        <v>52936</v>
      </c>
    </row>
    <row r="94" spans="1:4" ht="24" customHeight="1" x14ac:dyDescent="0.25">
      <c r="A94" s="17" t="s">
        <v>150</v>
      </c>
      <c r="B94" s="18" t="s">
        <v>71</v>
      </c>
      <c r="C94" s="16">
        <f>C95+C102+C122+C119</f>
        <v>50275.299999999996</v>
      </c>
      <c r="D94" s="16">
        <f>D95+D102+D122+D119</f>
        <v>52936</v>
      </c>
    </row>
    <row r="95" spans="1:4" ht="21.75" customHeight="1" x14ac:dyDescent="0.25">
      <c r="A95" s="17" t="s">
        <v>165</v>
      </c>
      <c r="B95" s="27" t="s">
        <v>113</v>
      </c>
      <c r="C95" s="16">
        <f>C96+C98+C100</f>
        <v>1031.5</v>
      </c>
      <c r="D95" s="16">
        <f>D96+D98+D100</f>
        <v>1020</v>
      </c>
    </row>
    <row r="96" spans="1:4" ht="18.75" hidden="1" x14ac:dyDescent="0.25">
      <c r="A96" s="19" t="s">
        <v>166</v>
      </c>
      <c r="B96" s="20" t="s">
        <v>92</v>
      </c>
      <c r="C96" s="21">
        <f>C97</f>
        <v>0</v>
      </c>
      <c r="D96" s="21">
        <f>D97</f>
        <v>0</v>
      </c>
    </row>
    <row r="97" spans="1:4" ht="18.75" hidden="1" x14ac:dyDescent="0.25">
      <c r="A97" s="40" t="s">
        <v>167</v>
      </c>
      <c r="B97" s="41" t="s">
        <v>194</v>
      </c>
      <c r="C97" s="21"/>
      <c r="D97" s="21"/>
    </row>
    <row r="98" spans="1:4" ht="18.75" hidden="1" x14ac:dyDescent="0.25">
      <c r="A98" s="42" t="s">
        <v>255</v>
      </c>
      <c r="B98" s="43" t="s">
        <v>8</v>
      </c>
      <c r="C98" s="21">
        <f>C99</f>
        <v>0</v>
      </c>
      <c r="D98" s="21">
        <f>D99</f>
        <v>0</v>
      </c>
    </row>
    <row r="99" spans="1:4" ht="18.75" hidden="1" x14ac:dyDescent="0.25">
      <c r="A99" s="42" t="s">
        <v>256</v>
      </c>
      <c r="B99" s="43" t="s">
        <v>88</v>
      </c>
      <c r="C99" s="21"/>
      <c r="D99" s="21"/>
    </row>
    <row r="100" spans="1:4" ht="42" customHeight="1" x14ac:dyDescent="0.25">
      <c r="A100" s="42" t="s">
        <v>196</v>
      </c>
      <c r="B100" s="43" t="s">
        <v>197</v>
      </c>
      <c r="C100" s="21">
        <f>C101</f>
        <v>1031.5</v>
      </c>
      <c r="D100" s="21">
        <f>D101</f>
        <v>1020</v>
      </c>
    </row>
    <row r="101" spans="1:4" ht="23.25" customHeight="1" x14ac:dyDescent="0.25">
      <c r="A101" s="42" t="s">
        <v>198</v>
      </c>
      <c r="B101" s="43" t="s">
        <v>199</v>
      </c>
      <c r="C101" s="21">
        <v>1031.5</v>
      </c>
      <c r="D101" s="21">
        <v>1020</v>
      </c>
    </row>
    <row r="102" spans="1:4" ht="23.25" customHeight="1" x14ac:dyDescent="0.25">
      <c r="A102" s="44" t="s">
        <v>170</v>
      </c>
      <c r="B102" s="18" t="s">
        <v>55</v>
      </c>
      <c r="C102" s="16">
        <f>C103+C108+C105</f>
        <v>48643.799999999996</v>
      </c>
      <c r="D102" s="16">
        <f>D103+D108+D105</f>
        <v>48316</v>
      </c>
    </row>
    <row r="103" spans="1:4" ht="23.25" customHeight="1" x14ac:dyDescent="0.25">
      <c r="A103" s="45" t="s">
        <v>171</v>
      </c>
      <c r="B103" s="46" t="s">
        <v>201</v>
      </c>
      <c r="C103" s="47">
        <f>C104</f>
        <v>13054.6</v>
      </c>
      <c r="D103" s="47">
        <f>D104</f>
        <v>12726.8</v>
      </c>
    </row>
    <row r="104" spans="1:4" ht="21.75" customHeight="1" x14ac:dyDescent="0.25">
      <c r="A104" s="45" t="s">
        <v>172</v>
      </c>
      <c r="B104" s="46" t="s">
        <v>200</v>
      </c>
      <c r="C104" s="58">
        <v>13054.6</v>
      </c>
      <c r="D104" s="58">
        <v>12726.8</v>
      </c>
    </row>
    <row r="105" spans="1:4" ht="30.75" hidden="1" customHeight="1" x14ac:dyDescent="0.25">
      <c r="A105" s="45" t="s">
        <v>204</v>
      </c>
      <c r="B105" s="46" t="s">
        <v>206</v>
      </c>
      <c r="C105" s="47">
        <f>C106</f>
        <v>0</v>
      </c>
      <c r="D105" s="47">
        <f>D106</f>
        <v>0</v>
      </c>
    </row>
    <row r="106" spans="1:4" ht="18.75" hidden="1" x14ac:dyDescent="0.25">
      <c r="A106" s="45" t="s">
        <v>202</v>
      </c>
      <c r="B106" s="46" t="s">
        <v>203</v>
      </c>
      <c r="C106" s="47">
        <f>C107</f>
        <v>0</v>
      </c>
      <c r="D106" s="47">
        <f>D107</f>
        <v>0</v>
      </c>
    </row>
    <row r="107" spans="1:4" ht="37.5" hidden="1" x14ac:dyDescent="0.25">
      <c r="A107" s="45" t="s">
        <v>202</v>
      </c>
      <c r="B107" s="46" t="s">
        <v>195</v>
      </c>
      <c r="C107" s="47"/>
      <c r="D107" s="47"/>
    </row>
    <row r="108" spans="1:4" ht="23.25" customHeight="1" x14ac:dyDescent="0.25">
      <c r="A108" s="48" t="s">
        <v>173</v>
      </c>
      <c r="B108" s="49" t="s">
        <v>16</v>
      </c>
      <c r="C108" s="21">
        <f>C109</f>
        <v>35589.199999999997</v>
      </c>
      <c r="D108" s="21">
        <f>D109</f>
        <v>35589.199999999997</v>
      </c>
    </row>
    <row r="109" spans="1:4" ht="21" customHeight="1" x14ac:dyDescent="0.25">
      <c r="A109" s="48" t="s">
        <v>174</v>
      </c>
      <c r="B109" s="49" t="s">
        <v>69</v>
      </c>
      <c r="C109" s="21">
        <f>SUM(C110:C118)</f>
        <v>35589.199999999997</v>
      </c>
      <c r="D109" s="21">
        <f>SUM(D110:D118)</f>
        <v>35589.199999999997</v>
      </c>
    </row>
    <row r="110" spans="1:4" ht="24" customHeight="1" x14ac:dyDescent="0.25">
      <c r="A110" s="48" t="s">
        <v>174</v>
      </c>
      <c r="B110" s="49" t="s">
        <v>68</v>
      </c>
      <c r="C110" s="21">
        <v>1153.2</v>
      </c>
      <c r="D110" s="21">
        <v>1153.2</v>
      </c>
    </row>
    <row r="111" spans="1:4" ht="18.75" hidden="1" x14ac:dyDescent="0.25">
      <c r="A111" s="48" t="s">
        <v>174</v>
      </c>
      <c r="B111" s="49" t="s">
        <v>193</v>
      </c>
      <c r="C111" s="21"/>
      <c r="D111" s="21"/>
    </row>
    <row r="112" spans="1:4" ht="24.75" hidden="1" customHeight="1" x14ac:dyDescent="0.25">
      <c r="A112" s="48" t="s">
        <v>174</v>
      </c>
      <c r="B112" s="49" t="s">
        <v>267</v>
      </c>
      <c r="C112" s="21"/>
      <c r="D112" s="21"/>
    </row>
    <row r="113" spans="1:4" ht="37.5" x14ac:dyDescent="0.25">
      <c r="A113" s="48" t="s">
        <v>174</v>
      </c>
      <c r="B113" s="49" t="s">
        <v>195</v>
      </c>
      <c r="C113" s="21">
        <v>34436</v>
      </c>
      <c r="D113" s="21">
        <v>34436</v>
      </c>
    </row>
    <row r="114" spans="1:4" ht="37.5" hidden="1" x14ac:dyDescent="0.25">
      <c r="A114" s="48" t="s">
        <v>70</v>
      </c>
      <c r="B114" s="49" t="s">
        <v>257</v>
      </c>
      <c r="C114" s="21"/>
      <c r="D114" s="21"/>
    </row>
    <row r="115" spans="1:4" ht="37.5" hidden="1" x14ac:dyDescent="0.25">
      <c r="A115" s="48" t="s">
        <v>70</v>
      </c>
      <c r="B115" s="49" t="s">
        <v>67</v>
      </c>
      <c r="C115" s="21"/>
      <c r="D115" s="21"/>
    </row>
    <row r="116" spans="1:4" ht="37.5" hidden="1" x14ac:dyDescent="0.25">
      <c r="A116" s="48" t="s">
        <v>70</v>
      </c>
      <c r="B116" s="49" t="s">
        <v>258</v>
      </c>
      <c r="C116" s="21"/>
      <c r="D116" s="21"/>
    </row>
    <row r="117" spans="1:4" ht="37.5" hidden="1" x14ac:dyDescent="0.25">
      <c r="A117" s="48" t="s">
        <v>70</v>
      </c>
      <c r="B117" s="49" t="s">
        <v>259</v>
      </c>
      <c r="C117" s="21"/>
      <c r="D117" s="21"/>
    </row>
    <row r="118" spans="1:4" ht="37.5" hidden="1" x14ac:dyDescent="0.25">
      <c r="A118" s="48" t="s">
        <v>70</v>
      </c>
      <c r="B118" s="49" t="s">
        <v>260</v>
      </c>
      <c r="C118" s="21"/>
      <c r="D118" s="21"/>
    </row>
    <row r="119" spans="1:4" s="1" customFormat="1" ht="37.5" hidden="1" x14ac:dyDescent="0.3">
      <c r="A119" s="50" t="s">
        <v>56</v>
      </c>
      <c r="B119" s="51" t="s">
        <v>57</v>
      </c>
      <c r="C119" s="25">
        <f>C120</f>
        <v>0</v>
      </c>
      <c r="D119" s="25">
        <f>D120</f>
        <v>0</v>
      </c>
    </row>
    <row r="120" spans="1:4" s="1" customFormat="1" ht="37.5" hidden="1" x14ac:dyDescent="0.3">
      <c r="A120" s="48" t="s">
        <v>58</v>
      </c>
      <c r="B120" s="49" t="s">
        <v>59</v>
      </c>
      <c r="C120" s="21">
        <f>C121</f>
        <v>0</v>
      </c>
      <c r="D120" s="21">
        <f>D121</f>
        <v>0</v>
      </c>
    </row>
    <row r="121" spans="1:4" s="1" customFormat="1" ht="37.5" hidden="1" x14ac:dyDescent="0.3">
      <c r="A121" s="48" t="s">
        <v>66</v>
      </c>
      <c r="B121" s="49" t="s">
        <v>65</v>
      </c>
      <c r="C121" s="21"/>
      <c r="D121" s="52"/>
    </row>
    <row r="122" spans="1:4" ht="18.75" x14ac:dyDescent="0.25">
      <c r="A122" s="44" t="s">
        <v>303</v>
      </c>
      <c r="B122" s="53" t="s">
        <v>12</v>
      </c>
      <c r="C122" s="16">
        <f>C123+C127+C125</f>
        <v>600</v>
      </c>
      <c r="D122" s="16">
        <f>D123+D127+D125</f>
        <v>3600</v>
      </c>
    </row>
    <row r="123" spans="1:4" ht="37.5" hidden="1" x14ac:dyDescent="0.25">
      <c r="A123" s="42" t="s">
        <v>14</v>
      </c>
      <c r="B123" s="43" t="s">
        <v>13</v>
      </c>
      <c r="C123" s="21">
        <f>C124</f>
        <v>0</v>
      </c>
      <c r="D123" s="21">
        <f>D124</f>
        <v>0</v>
      </c>
    </row>
    <row r="124" spans="1:4" ht="37.5" hidden="1" x14ac:dyDescent="0.25">
      <c r="A124" s="42" t="s">
        <v>109</v>
      </c>
      <c r="B124" s="43" t="s">
        <v>110</v>
      </c>
      <c r="C124" s="21"/>
      <c r="D124" s="21"/>
    </row>
    <row r="125" spans="1:4" ht="37.5" hidden="1" x14ac:dyDescent="0.25">
      <c r="A125" s="42" t="s">
        <v>62</v>
      </c>
      <c r="B125" s="43" t="s">
        <v>63</v>
      </c>
      <c r="C125" s="21">
        <f>C126</f>
        <v>0</v>
      </c>
      <c r="D125" s="21">
        <f>D126</f>
        <v>0</v>
      </c>
    </row>
    <row r="126" spans="1:4" ht="37.5" hidden="1" x14ac:dyDescent="0.25">
      <c r="A126" s="42" t="s">
        <v>93</v>
      </c>
      <c r="B126" s="43" t="s">
        <v>64</v>
      </c>
      <c r="C126" s="21"/>
      <c r="D126" s="21"/>
    </row>
    <row r="127" spans="1:4" ht="18.75" x14ac:dyDescent="0.25">
      <c r="A127" s="42" t="s">
        <v>305</v>
      </c>
      <c r="B127" s="43" t="s">
        <v>261</v>
      </c>
      <c r="C127" s="21">
        <f>C128</f>
        <v>600</v>
      </c>
      <c r="D127" s="21">
        <f>D128</f>
        <v>3600</v>
      </c>
    </row>
    <row r="128" spans="1:4" ht="18.75" x14ac:dyDescent="0.25">
      <c r="A128" s="42" t="s">
        <v>304</v>
      </c>
      <c r="B128" s="43" t="s">
        <v>262</v>
      </c>
      <c r="C128" s="21">
        <v>600</v>
      </c>
      <c r="D128" s="21">
        <v>3600</v>
      </c>
    </row>
    <row r="129" spans="1:4" ht="37.5" hidden="1" x14ac:dyDescent="0.25">
      <c r="A129" s="44" t="s">
        <v>41</v>
      </c>
      <c r="B129" s="54" t="s">
        <v>42</v>
      </c>
      <c r="C129" s="16">
        <f>C130</f>
        <v>0</v>
      </c>
      <c r="D129" s="16">
        <f>D130</f>
        <v>0</v>
      </c>
    </row>
    <row r="130" spans="1:4" ht="37.5" hidden="1" x14ac:dyDescent="0.25">
      <c r="A130" s="42" t="s">
        <v>86</v>
      </c>
      <c r="B130" s="41" t="s">
        <v>85</v>
      </c>
      <c r="C130" s="21">
        <f>C131</f>
        <v>0</v>
      </c>
      <c r="D130" s="21">
        <f>D131</f>
        <v>0</v>
      </c>
    </row>
    <row r="131" spans="1:4" ht="37.5" hidden="1" x14ac:dyDescent="0.25">
      <c r="A131" s="42" t="s">
        <v>84</v>
      </c>
      <c r="B131" s="41" t="s">
        <v>85</v>
      </c>
      <c r="C131" s="21"/>
      <c r="D131" s="21"/>
    </row>
    <row r="132" spans="1:4" ht="37.5" hidden="1" x14ac:dyDescent="0.25">
      <c r="A132" s="55" t="s">
        <v>263</v>
      </c>
      <c r="B132" s="56" t="s">
        <v>264</v>
      </c>
      <c r="C132" s="16">
        <f>C133</f>
        <v>0</v>
      </c>
      <c r="D132" s="16">
        <f>D133</f>
        <v>0</v>
      </c>
    </row>
    <row r="133" spans="1:4" ht="15" hidden="1" customHeight="1" x14ac:dyDescent="0.25">
      <c r="A133" s="48" t="s">
        <v>265</v>
      </c>
      <c r="B133" s="49" t="s">
        <v>266</v>
      </c>
      <c r="C133" s="16"/>
      <c r="D133" s="21"/>
    </row>
    <row r="134" spans="1:4" ht="18.75" x14ac:dyDescent="0.25">
      <c r="A134" s="42"/>
      <c r="B134" s="27" t="s">
        <v>9</v>
      </c>
      <c r="C134" s="16">
        <f>C12+C93</f>
        <v>256633.3</v>
      </c>
      <c r="D134" s="16">
        <f>D12+D93</f>
        <v>268872</v>
      </c>
    </row>
  </sheetData>
  <mergeCells count="8">
    <mergeCell ref="A10:A11"/>
    <mergeCell ref="B10:B11"/>
    <mergeCell ref="C10:D10"/>
    <mergeCell ref="C1:D1"/>
    <mergeCell ref="B2:D2"/>
    <mergeCell ref="B3:D3"/>
    <mergeCell ref="A6:D6"/>
    <mergeCell ref="A7:D7"/>
  </mergeCells>
  <pageMargins left="0" right="0" top="0" bottom="0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2026-2027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2024-12-05T06:41:01Z</cp:lastPrinted>
  <dcterms:created xsi:type="dcterms:W3CDTF">1996-10-08T23:32:33Z</dcterms:created>
  <dcterms:modified xsi:type="dcterms:W3CDTF">2024-12-05T06:41:31Z</dcterms:modified>
</cp:coreProperties>
</file>